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Kondiciogram" sheetId="1" r:id="rId1"/>
    <sheet name="Graf" sheetId="2" r:id="rId2"/>
    <sheet name="Graf čb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<sst xmlns="http://schemas.openxmlformats.org/spreadsheetml/2006/main" count="11" uniqueCount="11">
  <si>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datum narození</t>
  </si>
  <si>
    <t>fyzický</t>
  </si>
  <si>
    <t>emocionální</t>
  </si>
  <si>
    <t>intelektuální</t>
  </si>
  <si>
    <t>intuitivní</t>
  </si>
  <si>
    <t>datum vykreslení</t>
  </si>
  <si>
    <t>den</t>
  </si>
  <si>
    <t>počet dnů cyklu</t>
  </si>
  <si>
    <t>jméno</t>
  </si>
  <si>
    <t>zde napiš jméno</t>
  </si>
  <si>
    <t>duchovní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</si>
</sst>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[$-405]d\.\ mmmm\ yyyy;@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color indexed="16"/>
      <name val="Comic Sans MS"/>
      <family val="4"/>
    </font>
    <font>
      <b/>
      <sz val="11"/>
      <name val="Comic Sans MS"/>
      <family val="4"/>
    </font>
    <font>
      <b/>
      <sz val="11"/>
      <color indexed="9"/>
      <name val="Comic Sans MS"/>
      <family val="4"/>
    </font>
    <font>
      <sz val="11"/>
      <name val="Comic Sans MS"/>
      <family val="4"/>
    </font>
    <font>
      <sz val="11"/>
      <color indexed="9"/>
      <name val="Comic Sans MS"/>
      <family val="4"/>
    </font>
    <font>
      <sz val="10"/>
      <color indexed="8"/>
      <name val="Arial CE"/>
      <family val="0"/>
    </font>
    <font>
      <b/>
      <sz val="8"/>
      <color indexed="16"/>
      <name val="Arial CE"/>
      <family val="0"/>
    </font>
    <font>
      <sz val="8.75"/>
      <color indexed="9"/>
      <name val="Arial CE"/>
      <family val="0"/>
    </font>
    <font>
      <b/>
      <sz val="12"/>
      <color indexed="16"/>
      <name val="Arial CE"/>
      <family val="0"/>
    </font>
    <font>
      <sz val="9.2"/>
      <color indexed="8"/>
      <name val="Arial CE"/>
      <family val="0"/>
    </font>
    <font>
      <b/>
      <sz val="8"/>
      <color indexed="8"/>
      <name val="Arial CE"/>
      <family val="0"/>
    </font>
    <font>
      <sz val="10"/>
      <color indexed="9"/>
      <name val="Arial CE"/>
      <family val="0"/>
    </font>
    <font>
      <b/>
      <sz val="12"/>
      <color indexed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 hidden="1"/>
    </xf>
    <xf numFmtId="14" fontId="4" fillId="0" borderId="10" xfId="0" applyNumberFormat="1" applyFont="1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14" fontId="4" fillId="0" borderId="10" xfId="0" applyNumberFormat="1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8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14" fontId="50" fillId="0" borderId="0" xfId="0" applyNumberFormat="1" applyFont="1" applyAlignment="1" applyProtection="1">
      <alignment/>
      <protection hidden="1"/>
    </xf>
    <xf numFmtId="164" fontId="50" fillId="0" borderId="0" xfId="0" applyNumberFormat="1" applyFont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Kondiciogram!$A$6</c:f>
        </c:strRef>
      </c:tx>
      <c:layout>
        <c:manualLayout>
          <c:xMode val="factor"/>
          <c:yMode val="factor"/>
          <c:x val="-0.02075"/>
          <c:y val="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0105"/>
          <c:y val="0.11475"/>
          <c:w val="0.989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Kondiciogram!$C$4</c:f>
              <c:strCache>
                <c:ptCount val="1"/>
                <c:pt idx="0">
                  <c:v>fyzický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Kondiciogram!$B$5:$B$37</c:f>
              <c:strCache>
                <c:ptCount val="33"/>
                <c:pt idx="0">
                  <c:v>39838</c:v>
                </c:pt>
                <c:pt idx="1">
                  <c:v>39839</c:v>
                </c:pt>
                <c:pt idx="2">
                  <c:v>39840</c:v>
                </c:pt>
                <c:pt idx="3">
                  <c:v>39841</c:v>
                </c:pt>
                <c:pt idx="4">
                  <c:v>39842</c:v>
                </c:pt>
                <c:pt idx="5">
                  <c:v>39843</c:v>
                </c:pt>
                <c:pt idx="6">
                  <c:v>39844</c:v>
                </c:pt>
                <c:pt idx="7">
                  <c:v>39845</c:v>
                </c:pt>
                <c:pt idx="8">
                  <c:v>39846</c:v>
                </c:pt>
                <c:pt idx="9">
                  <c:v>39847</c:v>
                </c:pt>
                <c:pt idx="10">
                  <c:v>39848</c:v>
                </c:pt>
                <c:pt idx="11">
                  <c:v>39849</c:v>
                </c:pt>
                <c:pt idx="12">
                  <c:v>39850</c:v>
                </c:pt>
                <c:pt idx="13">
                  <c:v>39851</c:v>
                </c:pt>
                <c:pt idx="14">
                  <c:v>39852</c:v>
                </c:pt>
                <c:pt idx="15">
                  <c:v>39853</c:v>
                </c:pt>
                <c:pt idx="16">
                  <c:v>39854</c:v>
                </c:pt>
                <c:pt idx="17">
                  <c:v>39855</c:v>
                </c:pt>
                <c:pt idx="18">
                  <c:v>39856</c:v>
                </c:pt>
                <c:pt idx="19">
                  <c:v>39857</c:v>
                </c:pt>
                <c:pt idx="20">
                  <c:v>39858</c:v>
                </c:pt>
                <c:pt idx="21">
                  <c:v>39859</c:v>
                </c:pt>
                <c:pt idx="22">
                  <c:v>39860</c:v>
                </c:pt>
                <c:pt idx="23">
                  <c:v>39861</c:v>
                </c:pt>
                <c:pt idx="24">
                  <c:v>39862</c:v>
                </c:pt>
                <c:pt idx="25">
                  <c:v>39863</c:v>
                </c:pt>
                <c:pt idx="26">
                  <c:v>39864</c:v>
                </c:pt>
                <c:pt idx="27">
                  <c:v>39865</c:v>
                </c:pt>
                <c:pt idx="28">
                  <c:v>39866</c:v>
                </c:pt>
                <c:pt idx="29">
                  <c:v>39867</c:v>
                </c:pt>
                <c:pt idx="30">
                  <c:v>39868</c:v>
                </c:pt>
                <c:pt idx="31">
                  <c:v>39869</c:v>
                </c:pt>
                <c:pt idx="32">
                  <c:v>39870</c:v>
                </c:pt>
              </c:strCache>
            </c:strRef>
          </c:cat>
          <c:val>
            <c:numRef>
              <c:f>Kondiciogram!$C$5:$C$37</c:f>
              <c:numCache>
                <c:ptCount val="33"/>
                <c:pt idx="0">
                  <c:v>0.631087944326053</c:v>
                </c:pt>
                <c:pt idx="1">
                  <c:v>0.3984010898462414</c:v>
                </c:pt>
                <c:pt idx="2">
                  <c:v>0.1361666490962471</c:v>
                </c:pt>
                <c:pt idx="3">
                  <c:v>-0.1361666490962464</c:v>
                </c:pt>
                <c:pt idx="4">
                  <c:v>-0.39840108984624156</c:v>
                </c:pt>
                <c:pt idx="5">
                  <c:v>-0.6310879443260528</c:v>
                </c:pt>
                <c:pt idx="6">
                  <c:v>-0.816969893010442</c:v>
                </c:pt>
                <c:pt idx="7">
                  <c:v>-0.9422609221188204</c:v>
                </c:pt>
                <c:pt idx="8">
                  <c:v>-0.9976687691905393</c:v>
                </c:pt>
                <c:pt idx="9">
                  <c:v>-0.979084087682323</c:v>
                </c:pt>
                <c:pt idx="10">
                  <c:v>-0.8878852184023756</c:v>
                </c:pt>
                <c:pt idx="11">
                  <c:v>-0.730835964278124</c:v>
                </c:pt>
                <c:pt idx="12">
                  <c:v>-0.5195839500354336</c:v>
                </c:pt>
                <c:pt idx="13">
                  <c:v>-0.2697967711570252</c:v>
                </c:pt>
                <c:pt idx="14">
                  <c:v>0</c:v>
                </c:pt>
                <c:pt idx="15">
                  <c:v>0.2697967711570243</c:v>
                </c:pt>
                <c:pt idx="16">
                  <c:v>0.5195839500354336</c:v>
                </c:pt>
                <c:pt idx="17">
                  <c:v>0.730835964278124</c:v>
                </c:pt>
                <c:pt idx="18">
                  <c:v>0.8878852184023752</c:v>
                </c:pt>
                <c:pt idx="19">
                  <c:v>0.9790840876823229</c:v>
                </c:pt>
                <c:pt idx="20">
                  <c:v>0.9976687691905392</c:v>
                </c:pt>
                <c:pt idx="21">
                  <c:v>0.9422609221188205</c:v>
                </c:pt>
                <c:pt idx="22">
                  <c:v>0.8169698930104421</c:v>
                </c:pt>
                <c:pt idx="23">
                  <c:v>0.631087944326053</c:v>
                </c:pt>
                <c:pt idx="24">
                  <c:v>0.3984010898462414</c:v>
                </c:pt>
                <c:pt idx="25">
                  <c:v>0.1361666490962471</c:v>
                </c:pt>
                <c:pt idx="26">
                  <c:v>-0.1361666490962464</c:v>
                </c:pt>
                <c:pt idx="27">
                  <c:v>-0.39840108984624156</c:v>
                </c:pt>
                <c:pt idx="28">
                  <c:v>-0.6310879443260528</c:v>
                </c:pt>
                <c:pt idx="29">
                  <c:v>-0.816969893010442</c:v>
                </c:pt>
                <c:pt idx="30">
                  <c:v>-0.9422609221188204</c:v>
                </c:pt>
                <c:pt idx="31">
                  <c:v>-0.9976687691905393</c:v>
                </c:pt>
                <c:pt idx="32">
                  <c:v>-0.979084087682323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Kondiciogram!$D$4</c:f>
              <c:strCache>
                <c:ptCount val="1"/>
                <c:pt idx="0">
                  <c:v>emocionální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Kondiciogram!$B$5:$B$37</c:f>
              <c:strCache>
                <c:ptCount val="33"/>
                <c:pt idx="0">
                  <c:v>39838</c:v>
                </c:pt>
                <c:pt idx="1">
                  <c:v>39839</c:v>
                </c:pt>
                <c:pt idx="2">
                  <c:v>39840</c:v>
                </c:pt>
                <c:pt idx="3">
                  <c:v>39841</c:v>
                </c:pt>
                <c:pt idx="4">
                  <c:v>39842</c:v>
                </c:pt>
                <c:pt idx="5">
                  <c:v>39843</c:v>
                </c:pt>
                <c:pt idx="6">
                  <c:v>39844</c:v>
                </c:pt>
                <c:pt idx="7">
                  <c:v>39845</c:v>
                </c:pt>
                <c:pt idx="8">
                  <c:v>39846</c:v>
                </c:pt>
                <c:pt idx="9">
                  <c:v>39847</c:v>
                </c:pt>
                <c:pt idx="10">
                  <c:v>39848</c:v>
                </c:pt>
                <c:pt idx="11">
                  <c:v>39849</c:v>
                </c:pt>
                <c:pt idx="12">
                  <c:v>39850</c:v>
                </c:pt>
                <c:pt idx="13">
                  <c:v>39851</c:v>
                </c:pt>
                <c:pt idx="14">
                  <c:v>39852</c:v>
                </c:pt>
                <c:pt idx="15">
                  <c:v>39853</c:v>
                </c:pt>
                <c:pt idx="16">
                  <c:v>39854</c:v>
                </c:pt>
                <c:pt idx="17">
                  <c:v>39855</c:v>
                </c:pt>
                <c:pt idx="18">
                  <c:v>39856</c:v>
                </c:pt>
                <c:pt idx="19">
                  <c:v>39857</c:v>
                </c:pt>
                <c:pt idx="20">
                  <c:v>39858</c:v>
                </c:pt>
                <c:pt idx="21">
                  <c:v>39859</c:v>
                </c:pt>
                <c:pt idx="22">
                  <c:v>39860</c:v>
                </c:pt>
                <c:pt idx="23">
                  <c:v>39861</c:v>
                </c:pt>
                <c:pt idx="24">
                  <c:v>39862</c:v>
                </c:pt>
                <c:pt idx="25">
                  <c:v>39863</c:v>
                </c:pt>
                <c:pt idx="26">
                  <c:v>39864</c:v>
                </c:pt>
                <c:pt idx="27">
                  <c:v>39865</c:v>
                </c:pt>
                <c:pt idx="28">
                  <c:v>39866</c:v>
                </c:pt>
                <c:pt idx="29">
                  <c:v>39867</c:v>
                </c:pt>
                <c:pt idx="30">
                  <c:v>39868</c:v>
                </c:pt>
                <c:pt idx="31">
                  <c:v>39869</c:v>
                </c:pt>
                <c:pt idx="32">
                  <c:v>39870</c:v>
                </c:pt>
              </c:strCache>
            </c:strRef>
          </c:cat>
          <c:val>
            <c:numRef>
              <c:f>Kondiciogram!$D$5:$D$37</c:f>
              <c:numCache>
                <c:ptCount val="33"/>
                <c:pt idx="0">
                  <c:v>-0.6234898018587338</c:v>
                </c:pt>
                <c:pt idx="1">
                  <c:v>-0.7818314824680297</c:v>
                </c:pt>
                <c:pt idx="2">
                  <c:v>-0.900968867902419</c:v>
                </c:pt>
                <c:pt idx="3">
                  <c:v>-0.9749279121818236</c:v>
                </c:pt>
                <c:pt idx="4">
                  <c:v>-1</c:v>
                </c:pt>
                <c:pt idx="5">
                  <c:v>-0.9749279121818238</c:v>
                </c:pt>
                <c:pt idx="6">
                  <c:v>-0.9009688679024193</c:v>
                </c:pt>
                <c:pt idx="7">
                  <c:v>-0.7818314824680299</c:v>
                </c:pt>
                <c:pt idx="8">
                  <c:v>-0.6234898018587337</c:v>
                </c:pt>
                <c:pt idx="9">
                  <c:v>-0.4338837391175575</c:v>
                </c:pt>
                <c:pt idx="10">
                  <c:v>-0.22252093395631464</c:v>
                </c:pt>
                <c:pt idx="11">
                  <c:v>0</c:v>
                </c:pt>
                <c:pt idx="12">
                  <c:v>0.2225209339563144</c:v>
                </c:pt>
                <c:pt idx="13">
                  <c:v>0.4338837391175581</c:v>
                </c:pt>
                <c:pt idx="14">
                  <c:v>0.6234898018587335</c:v>
                </c:pt>
                <c:pt idx="15">
                  <c:v>0.7818314824680298</c:v>
                </c:pt>
                <c:pt idx="16">
                  <c:v>0.9009688679024191</c:v>
                </c:pt>
                <c:pt idx="17">
                  <c:v>0.9749279121818236</c:v>
                </c:pt>
                <c:pt idx="18">
                  <c:v>1</c:v>
                </c:pt>
                <c:pt idx="19">
                  <c:v>0.9749279121818236</c:v>
                </c:pt>
                <c:pt idx="20">
                  <c:v>0.9009688679024191</c:v>
                </c:pt>
                <c:pt idx="21">
                  <c:v>0.7818314824680299</c:v>
                </c:pt>
                <c:pt idx="22">
                  <c:v>0.6234898018587339</c:v>
                </c:pt>
                <c:pt idx="23">
                  <c:v>0.43388373911755823</c:v>
                </c:pt>
                <c:pt idx="24">
                  <c:v>0.2225209339563141</c:v>
                </c:pt>
                <c:pt idx="25">
                  <c:v>1.22514845490862E-16</c:v>
                </c:pt>
                <c:pt idx="26">
                  <c:v>-0.22252093395631384</c:v>
                </c:pt>
                <c:pt idx="27">
                  <c:v>-0.433883739117558</c:v>
                </c:pt>
                <c:pt idx="28">
                  <c:v>-0.6234898018587338</c:v>
                </c:pt>
                <c:pt idx="29">
                  <c:v>-0.7818314824680297</c:v>
                </c:pt>
                <c:pt idx="30">
                  <c:v>-0.900968867902419</c:v>
                </c:pt>
                <c:pt idx="31">
                  <c:v>-0.9749279121818236</c:v>
                </c:pt>
                <c:pt idx="32">
                  <c:v>-1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Kondiciogram!$E$4</c:f>
              <c:strCache>
                <c:ptCount val="1"/>
                <c:pt idx="0">
                  <c:v>intelektuální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Kondiciogram!$B$5:$B$37</c:f>
              <c:strCache>
                <c:ptCount val="33"/>
                <c:pt idx="0">
                  <c:v>39838</c:v>
                </c:pt>
                <c:pt idx="1">
                  <c:v>39839</c:v>
                </c:pt>
                <c:pt idx="2">
                  <c:v>39840</c:v>
                </c:pt>
                <c:pt idx="3">
                  <c:v>39841</c:v>
                </c:pt>
                <c:pt idx="4">
                  <c:v>39842</c:v>
                </c:pt>
                <c:pt idx="5">
                  <c:v>39843</c:v>
                </c:pt>
                <c:pt idx="6">
                  <c:v>39844</c:v>
                </c:pt>
                <c:pt idx="7">
                  <c:v>39845</c:v>
                </c:pt>
                <c:pt idx="8">
                  <c:v>39846</c:v>
                </c:pt>
                <c:pt idx="9">
                  <c:v>39847</c:v>
                </c:pt>
                <c:pt idx="10">
                  <c:v>39848</c:v>
                </c:pt>
                <c:pt idx="11">
                  <c:v>39849</c:v>
                </c:pt>
                <c:pt idx="12">
                  <c:v>39850</c:v>
                </c:pt>
                <c:pt idx="13">
                  <c:v>39851</c:v>
                </c:pt>
                <c:pt idx="14">
                  <c:v>39852</c:v>
                </c:pt>
                <c:pt idx="15">
                  <c:v>39853</c:v>
                </c:pt>
                <c:pt idx="16">
                  <c:v>39854</c:v>
                </c:pt>
                <c:pt idx="17">
                  <c:v>39855</c:v>
                </c:pt>
                <c:pt idx="18">
                  <c:v>39856</c:v>
                </c:pt>
                <c:pt idx="19">
                  <c:v>39857</c:v>
                </c:pt>
                <c:pt idx="20">
                  <c:v>39858</c:v>
                </c:pt>
                <c:pt idx="21">
                  <c:v>39859</c:v>
                </c:pt>
                <c:pt idx="22">
                  <c:v>39860</c:v>
                </c:pt>
                <c:pt idx="23">
                  <c:v>39861</c:v>
                </c:pt>
                <c:pt idx="24">
                  <c:v>39862</c:v>
                </c:pt>
                <c:pt idx="25">
                  <c:v>39863</c:v>
                </c:pt>
                <c:pt idx="26">
                  <c:v>39864</c:v>
                </c:pt>
                <c:pt idx="27">
                  <c:v>39865</c:v>
                </c:pt>
                <c:pt idx="28">
                  <c:v>39866</c:v>
                </c:pt>
                <c:pt idx="29">
                  <c:v>39867</c:v>
                </c:pt>
                <c:pt idx="30">
                  <c:v>39868</c:v>
                </c:pt>
                <c:pt idx="31">
                  <c:v>39869</c:v>
                </c:pt>
                <c:pt idx="32">
                  <c:v>39870</c:v>
                </c:pt>
              </c:strCache>
            </c:strRef>
          </c:cat>
          <c:val>
            <c:numRef>
              <c:f>Kondiciogram!$E$5:$E$37</c:f>
              <c:numCache>
                <c:ptCount val="33"/>
                <c:pt idx="0">
                  <c:v>0.6181589862206051</c:v>
                </c:pt>
                <c:pt idx="1">
                  <c:v>0.4582265217274105</c:v>
                </c:pt>
                <c:pt idx="2">
                  <c:v>0.28173255684143006</c:v>
                </c:pt>
                <c:pt idx="3">
                  <c:v>0.09505604330418288</c:v>
                </c:pt>
                <c:pt idx="4">
                  <c:v>-0.09505604330418263</c:v>
                </c:pt>
                <c:pt idx="5">
                  <c:v>-0.2817325568414294</c:v>
                </c:pt>
                <c:pt idx="6">
                  <c:v>-0.4582265217274099</c:v>
                </c:pt>
                <c:pt idx="7">
                  <c:v>-0.6181589862206053</c:v>
                </c:pt>
                <c:pt idx="8">
                  <c:v>-0.7557495743542585</c:v>
                </c:pt>
                <c:pt idx="9">
                  <c:v>-0.8660254037844384</c:v>
                </c:pt>
                <c:pt idx="10">
                  <c:v>-0.9450008187146683</c:v>
                </c:pt>
                <c:pt idx="11">
                  <c:v>-0.9898214418809327</c:v>
                </c:pt>
                <c:pt idx="12">
                  <c:v>-0.998867339183008</c:v>
                </c:pt>
                <c:pt idx="13">
                  <c:v>-0.9718115683235417</c:v>
                </c:pt>
                <c:pt idx="14">
                  <c:v>-0.9096319953545186</c:v>
                </c:pt>
                <c:pt idx="15">
                  <c:v>-0.8145759520503358</c:v>
                </c:pt>
                <c:pt idx="16">
                  <c:v>-0.690079011482112</c:v>
                </c:pt>
                <c:pt idx="17">
                  <c:v>-0.5406408174555982</c:v>
                </c:pt>
                <c:pt idx="18">
                  <c:v>-0.3716624556603281</c:v>
                </c:pt>
                <c:pt idx="19">
                  <c:v>-0.18925124436041063</c:v>
                </c:pt>
                <c:pt idx="20">
                  <c:v>0</c:v>
                </c:pt>
                <c:pt idx="21">
                  <c:v>0.1892512443604102</c:v>
                </c:pt>
                <c:pt idx="22">
                  <c:v>0.3716624556603275</c:v>
                </c:pt>
                <c:pt idx="23">
                  <c:v>0.5406408174555976</c:v>
                </c:pt>
                <c:pt idx="24">
                  <c:v>0.6900790114821119</c:v>
                </c:pt>
                <c:pt idx="25">
                  <c:v>0.8145759520503357</c:v>
                </c:pt>
                <c:pt idx="26">
                  <c:v>0.9096319953545183</c:v>
                </c:pt>
                <c:pt idx="27">
                  <c:v>0.9718115683235417</c:v>
                </c:pt>
                <c:pt idx="28">
                  <c:v>0.998867339183008</c:v>
                </c:pt>
                <c:pt idx="29">
                  <c:v>0.9898214418809328</c:v>
                </c:pt>
                <c:pt idx="30">
                  <c:v>0.9450008187146685</c:v>
                </c:pt>
                <c:pt idx="31">
                  <c:v>0.8660254037844387</c:v>
                </c:pt>
                <c:pt idx="32">
                  <c:v>0.7557495743542583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Kondiciogram!$F$4</c:f>
              <c:strCache>
                <c:ptCount val="1"/>
                <c:pt idx="0">
                  <c:v>intuitivní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Kondiciogram!$B$5:$B$37</c:f>
              <c:strCache>
                <c:ptCount val="33"/>
                <c:pt idx="0">
                  <c:v>39838</c:v>
                </c:pt>
                <c:pt idx="1">
                  <c:v>39839</c:v>
                </c:pt>
                <c:pt idx="2">
                  <c:v>39840</c:v>
                </c:pt>
                <c:pt idx="3">
                  <c:v>39841</c:v>
                </c:pt>
                <c:pt idx="4">
                  <c:v>39842</c:v>
                </c:pt>
                <c:pt idx="5">
                  <c:v>39843</c:v>
                </c:pt>
                <c:pt idx="6">
                  <c:v>39844</c:v>
                </c:pt>
                <c:pt idx="7">
                  <c:v>39845</c:v>
                </c:pt>
                <c:pt idx="8">
                  <c:v>39846</c:v>
                </c:pt>
                <c:pt idx="9">
                  <c:v>39847</c:v>
                </c:pt>
                <c:pt idx="10">
                  <c:v>39848</c:v>
                </c:pt>
                <c:pt idx="11">
                  <c:v>39849</c:v>
                </c:pt>
                <c:pt idx="12">
                  <c:v>39850</c:v>
                </c:pt>
                <c:pt idx="13">
                  <c:v>39851</c:v>
                </c:pt>
                <c:pt idx="14">
                  <c:v>39852</c:v>
                </c:pt>
                <c:pt idx="15">
                  <c:v>39853</c:v>
                </c:pt>
                <c:pt idx="16">
                  <c:v>39854</c:v>
                </c:pt>
                <c:pt idx="17">
                  <c:v>39855</c:v>
                </c:pt>
                <c:pt idx="18">
                  <c:v>39856</c:v>
                </c:pt>
                <c:pt idx="19">
                  <c:v>39857</c:v>
                </c:pt>
                <c:pt idx="20">
                  <c:v>39858</c:v>
                </c:pt>
                <c:pt idx="21">
                  <c:v>39859</c:v>
                </c:pt>
                <c:pt idx="22">
                  <c:v>39860</c:v>
                </c:pt>
                <c:pt idx="23">
                  <c:v>39861</c:v>
                </c:pt>
                <c:pt idx="24">
                  <c:v>39862</c:v>
                </c:pt>
                <c:pt idx="25">
                  <c:v>39863</c:v>
                </c:pt>
                <c:pt idx="26">
                  <c:v>39864</c:v>
                </c:pt>
                <c:pt idx="27">
                  <c:v>39865</c:v>
                </c:pt>
                <c:pt idx="28">
                  <c:v>39866</c:v>
                </c:pt>
                <c:pt idx="29">
                  <c:v>39867</c:v>
                </c:pt>
                <c:pt idx="30">
                  <c:v>39868</c:v>
                </c:pt>
                <c:pt idx="31">
                  <c:v>39869</c:v>
                </c:pt>
                <c:pt idx="32">
                  <c:v>39870</c:v>
                </c:pt>
              </c:strCache>
            </c:strRef>
          </c:cat>
          <c:val>
            <c:numRef>
              <c:f>Kondiciogram!$F$5:$F$37</c:f>
              <c:numCache>
                <c:ptCount val="33"/>
                <c:pt idx="0">
                  <c:v>1.22514845490862E-16</c:v>
                </c:pt>
                <c:pt idx="1">
                  <c:v>-0.16459459028073378</c:v>
                </c:pt>
                <c:pt idx="2">
                  <c:v>-0.3246994692046834</c:v>
                </c:pt>
                <c:pt idx="3">
                  <c:v>-0.47594739303707306</c:v>
                </c:pt>
                <c:pt idx="4">
                  <c:v>-0.6142127126896674</c:v>
                </c:pt>
                <c:pt idx="5">
                  <c:v>-0.7357239106731316</c:v>
                </c:pt>
                <c:pt idx="6">
                  <c:v>-0.8371664782625285</c:v>
                </c:pt>
                <c:pt idx="7">
                  <c:v>-0.9157733266550576</c:v>
                </c:pt>
                <c:pt idx="8">
                  <c:v>-0.9694002659393304</c:v>
                </c:pt>
                <c:pt idx="9">
                  <c:v>-0.9965844930066698</c:v>
                </c:pt>
                <c:pt idx="10">
                  <c:v>-0.9965844930066698</c:v>
                </c:pt>
                <c:pt idx="11">
                  <c:v>-0.9694002659393305</c:v>
                </c:pt>
                <c:pt idx="12">
                  <c:v>-0.9157733266550577</c:v>
                </c:pt>
                <c:pt idx="13">
                  <c:v>-0.8371664782625288</c:v>
                </c:pt>
                <c:pt idx="14">
                  <c:v>-0.7357239106731316</c:v>
                </c:pt>
                <c:pt idx="15">
                  <c:v>-0.6142127126896674</c:v>
                </c:pt>
                <c:pt idx="16">
                  <c:v>-0.4759473930370742</c:v>
                </c:pt>
                <c:pt idx="17">
                  <c:v>-0.32469946920468373</c:v>
                </c:pt>
                <c:pt idx="18">
                  <c:v>-0.16459459028073373</c:v>
                </c:pt>
                <c:pt idx="19">
                  <c:v>0</c:v>
                </c:pt>
                <c:pt idx="20">
                  <c:v>0.1645945902807339</c:v>
                </c:pt>
                <c:pt idx="21">
                  <c:v>0.32469946920468346</c:v>
                </c:pt>
                <c:pt idx="22">
                  <c:v>0.47594739303707356</c:v>
                </c:pt>
                <c:pt idx="23">
                  <c:v>0.6142127126896678</c:v>
                </c:pt>
                <c:pt idx="24">
                  <c:v>0.7357239106731316</c:v>
                </c:pt>
                <c:pt idx="25">
                  <c:v>0.8371664782625285</c:v>
                </c:pt>
                <c:pt idx="26">
                  <c:v>0.9157733266550574</c:v>
                </c:pt>
                <c:pt idx="27">
                  <c:v>0.9694002659393304</c:v>
                </c:pt>
                <c:pt idx="28">
                  <c:v>0.9965844930066698</c:v>
                </c:pt>
                <c:pt idx="29">
                  <c:v>0.9965844930066698</c:v>
                </c:pt>
                <c:pt idx="30">
                  <c:v>0.9694002659393305</c:v>
                </c:pt>
                <c:pt idx="31">
                  <c:v>0.9157733266550574</c:v>
                </c:pt>
                <c:pt idx="32">
                  <c:v>0.8371664782625284</c:v>
                </c:pt>
              </c:numCache>
            </c:numRef>
          </c:val>
          <c:smooth val="1"/>
        </c:ser>
        <c:marker val="1"/>
        <c:axId val="30520338"/>
        <c:axId val="61220075"/>
      </c:lineChart>
      <c:dateAx>
        <c:axId val="30520338"/>
        <c:scaling>
          <c:orientation val="minMax"/>
        </c:scaling>
        <c:axPos val="b"/>
        <c:majorGridlines>
          <c:spPr>
            <a:ln w="3175">
              <a:solidFill>
                <a:srgbClr val="FF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FFFF99"/>
              </a:solidFill>
            </a:ln>
          </c:spPr>
        </c:min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22007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1220075"/>
        <c:scaling>
          <c:orientation val="minMax"/>
          <c:max val="1.1"/>
          <c:min val="-1.1"/>
        </c:scaling>
        <c:axPos val="l"/>
        <c:majorGridlines>
          <c:spPr>
            <a:ln w="3175">
              <a:solidFill>
                <a:srgbClr val="FF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30520338"/>
        <c:crossesAt val="1"/>
        <c:crossBetween val="between"/>
        <c:dispUnits/>
        <c:majorUnit val="0.1"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27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49"/>
          <c:y val="0.895"/>
          <c:w val="0.754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Kondiciogram!$A$6</c:f>
        </c:strRef>
      </c:tx>
      <c:layout>
        <c:manualLayout>
          <c:xMode val="factor"/>
          <c:yMode val="factor"/>
          <c:x val="-0.02075"/>
          <c:y val="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0105"/>
          <c:y val="0.11475"/>
          <c:w val="0.989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Kondiciogram!$C$4</c:f>
              <c:strCache>
                <c:ptCount val="1"/>
                <c:pt idx="0">
                  <c:v>fyzický</c:v>
                </c:pt>
              </c:strCache>
            </c:strRef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Kondiciogram!$B$5:$B$37</c:f>
              <c:strCache>
                <c:ptCount val="33"/>
                <c:pt idx="0">
                  <c:v>39838</c:v>
                </c:pt>
                <c:pt idx="1">
                  <c:v>39839</c:v>
                </c:pt>
                <c:pt idx="2">
                  <c:v>39840</c:v>
                </c:pt>
                <c:pt idx="3">
                  <c:v>39841</c:v>
                </c:pt>
                <c:pt idx="4">
                  <c:v>39842</c:v>
                </c:pt>
                <c:pt idx="5">
                  <c:v>39843</c:v>
                </c:pt>
                <c:pt idx="6">
                  <c:v>39844</c:v>
                </c:pt>
                <c:pt idx="7">
                  <c:v>39845</c:v>
                </c:pt>
                <c:pt idx="8">
                  <c:v>39846</c:v>
                </c:pt>
                <c:pt idx="9">
                  <c:v>39847</c:v>
                </c:pt>
                <c:pt idx="10">
                  <c:v>39848</c:v>
                </c:pt>
                <c:pt idx="11">
                  <c:v>39849</c:v>
                </c:pt>
                <c:pt idx="12">
                  <c:v>39850</c:v>
                </c:pt>
                <c:pt idx="13">
                  <c:v>39851</c:v>
                </c:pt>
                <c:pt idx="14">
                  <c:v>39852</c:v>
                </c:pt>
                <c:pt idx="15">
                  <c:v>39853</c:v>
                </c:pt>
                <c:pt idx="16">
                  <c:v>39854</c:v>
                </c:pt>
                <c:pt idx="17">
                  <c:v>39855</c:v>
                </c:pt>
                <c:pt idx="18">
                  <c:v>39856</c:v>
                </c:pt>
                <c:pt idx="19">
                  <c:v>39857</c:v>
                </c:pt>
                <c:pt idx="20">
                  <c:v>39858</c:v>
                </c:pt>
                <c:pt idx="21">
                  <c:v>39859</c:v>
                </c:pt>
                <c:pt idx="22">
                  <c:v>39860</c:v>
                </c:pt>
                <c:pt idx="23">
                  <c:v>39861</c:v>
                </c:pt>
                <c:pt idx="24">
                  <c:v>39862</c:v>
                </c:pt>
                <c:pt idx="25">
                  <c:v>39863</c:v>
                </c:pt>
                <c:pt idx="26">
                  <c:v>39864</c:v>
                </c:pt>
                <c:pt idx="27">
                  <c:v>39865</c:v>
                </c:pt>
                <c:pt idx="28">
                  <c:v>39866</c:v>
                </c:pt>
                <c:pt idx="29">
                  <c:v>39867</c:v>
                </c:pt>
                <c:pt idx="30">
                  <c:v>39868</c:v>
                </c:pt>
                <c:pt idx="31">
                  <c:v>39869</c:v>
                </c:pt>
                <c:pt idx="32">
                  <c:v>39870</c:v>
                </c:pt>
              </c:strCache>
            </c:strRef>
          </c:cat>
          <c:val>
            <c:numRef>
              <c:f>Kondiciogram!$C$5:$C$37</c:f>
              <c:numCache>
                <c:ptCount val="33"/>
                <c:pt idx="0">
                  <c:v>0.631087944326053</c:v>
                </c:pt>
                <c:pt idx="1">
                  <c:v>0.3984010898462414</c:v>
                </c:pt>
                <c:pt idx="2">
                  <c:v>0.1361666490962471</c:v>
                </c:pt>
                <c:pt idx="3">
                  <c:v>-0.1361666490962464</c:v>
                </c:pt>
                <c:pt idx="4">
                  <c:v>-0.39840108984624156</c:v>
                </c:pt>
                <c:pt idx="5">
                  <c:v>-0.6310879443260528</c:v>
                </c:pt>
                <c:pt idx="6">
                  <c:v>-0.816969893010442</c:v>
                </c:pt>
                <c:pt idx="7">
                  <c:v>-0.9422609221188204</c:v>
                </c:pt>
                <c:pt idx="8">
                  <c:v>-0.9976687691905393</c:v>
                </c:pt>
                <c:pt idx="9">
                  <c:v>-0.979084087682323</c:v>
                </c:pt>
                <c:pt idx="10">
                  <c:v>-0.8878852184023756</c:v>
                </c:pt>
                <c:pt idx="11">
                  <c:v>-0.730835964278124</c:v>
                </c:pt>
                <c:pt idx="12">
                  <c:v>-0.5195839500354336</c:v>
                </c:pt>
                <c:pt idx="13">
                  <c:v>-0.2697967711570252</c:v>
                </c:pt>
                <c:pt idx="14">
                  <c:v>0</c:v>
                </c:pt>
                <c:pt idx="15">
                  <c:v>0.2697967711570243</c:v>
                </c:pt>
                <c:pt idx="16">
                  <c:v>0.5195839500354336</c:v>
                </c:pt>
                <c:pt idx="17">
                  <c:v>0.730835964278124</c:v>
                </c:pt>
                <c:pt idx="18">
                  <c:v>0.8878852184023752</c:v>
                </c:pt>
                <c:pt idx="19">
                  <c:v>0.9790840876823229</c:v>
                </c:pt>
                <c:pt idx="20">
                  <c:v>0.9976687691905392</c:v>
                </c:pt>
                <c:pt idx="21">
                  <c:v>0.9422609221188205</c:v>
                </c:pt>
                <c:pt idx="22">
                  <c:v>0.8169698930104421</c:v>
                </c:pt>
                <c:pt idx="23">
                  <c:v>0.631087944326053</c:v>
                </c:pt>
                <c:pt idx="24">
                  <c:v>0.3984010898462414</c:v>
                </c:pt>
                <c:pt idx="25">
                  <c:v>0.1361666490962471</c:v>
                </c:pt>
                <c:pt idx="26">
                  <c:v>-0.1361666490962464</c:v>
                </c:pt>
                <c:pt idx="27">
                  <c:v>-0.39840108984624156</c:v>
                </c:pt>
                <c:pt idx="28">
                  <c:v>-0.6310879443260528</c:v>
                </c:pt>
                <c:pt idx="29">
                  <c:v>-0.816969893010442</c:v>
                </c:pt>
                <c:pt idx="30">
                  <c:v>-0.9422609221188204</c:v>
                </c:pt>
                <c:pt idx="31">
                  <c:v>-0.9976687691905393</c:v>
                </c:pt>
                <c:pt idx="32">
                  <c:v>-0.979084087682323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Kondiciogram!$D$4</c:f>
              <c:strCache>
                <c:ptCount val="1"/>
                <c:pt idx="0">
                  <c:v>emocionální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Kondiciogram!$B$5:$B$37</c:f>
              <c:strCache>
                <c:ptCount val="33"/>
                <c:pt idx="0">
                  <c:v>39838</c:v>
                </c:pt>
                <c:pt idx="1">
                  <c:v>39839</c:v>
                </c:pt>
                <c:pt idx="2">
                  <c:v>39840</c:v>
                </c:pt>
                <c:pt idx="3">
                  <c:v>39841</c:v>
                </c:pt>
                <c:pt idx="4">
                  <c:v>39842</c:v>
                </c:pt>
                <c:pt idx="5">
                  <c:v>39843</c:v>
                </c:pt>
                <c:pt idx="6">
                  <c:v>39844</c:v>
                </c:pt>
                <c:pt idx="7">
                  <c:v>39845</c:v>
                </c:pt>
                <c:pt idx="8">
                  <c:v>39846</c:v>
                </c:pt>
                <c:pt idx="9">
                  <c:v>39847</c:v>
                </c:pt>
                <c:pt idx="10">
                  <c:v>39848</c:v>
                </c:pt>
                <c:pt idx="11">
                  <c:v>39849</c:v>
                </c:pt>
                <c:pt idx="12">
                  <c:v>39850</c:v>
                </c:pt>
                <c:pt idx="13">
                  <c:v>39851</c:v>
                </c:pt>
                <c:pt idx="14">
                  <c:v>39852</c:v>
                </c:pt>
                <c:pt idx="15">
                  <c:v>39853</c:v>
                </c:pt>
                <c:pt idx="16">
                  <c:v>39854</c:v>
                </c:pt>
                <c:pt idx="17">
                  <c:v>39855</c:v>
                </c:pt>
                <c:pt idx="18">
                  <c:v>39856</c:v>
                </c:pt>
                <c:pt idx="19">
                  <c:v>39857</c:v>
                </c:pt>
                <c:pt idx="20">
                  <c:v>39858</c:v>
                </c:pt>
                <c:pt idx="21">
                  <c:v>39859</c:v>
                </c:pt>
                <c:pt idx="22">
                  <c:v>39860</c:v>
                </c:pt>
                <c:pt idx="23">
                  <c:v>39861</c:v>
                </c:pt>
                <c:pt idx="24">
                  <c:v>39862</c:v>
                </c:pt>
                <c:pt idx="25">
                  <c:v>39863</c:v>
                </c:pt>
                <c:pt idx="26">
                  <c:v>39864</c:v>
                </c:pt>
                <c:pt idx="27">
                  <c:v>39865</c:v>
                </c:pt>
                <c:pt idx="28">
                  <c:v>39866</c:v>
                </c:pt>
                <c:pt idx="29">
                  <c:v>39867</c:v>
                </c:pt>
                <c:pt idx="30">
                  <c:v>39868</c:v>
                </c:pt>
                <c:pt idx="31">
                  <c:v>39869</c:v>
                </c:pt>
                <c:pt idx="32">
                  <c:v>39870</c:v>
                </c:pt>
              </c:strCache>
            </c:strRef>
          </c:cat>
          <c:val>
            <c:numRef>
              <c:f>Kondiciogram!$D$5:$D$37</c:f>
              <c:numCache>
                <c:ptCount val="33"/>
                <c:pt idx="0">
                  <c:v>-0.6234898018587338</c:v>
                </c:pt>
                <c:pt idx="1">
                  <c:v>-0.7818314824680297</c:v>
                </c:pt>
                <c:pt idx="2">
                  <c:v>-0.900968867902419</c:v>
                </c:pt>
                <c:pt idx="3">
                  <c:v>-0.9749279121818236</c:v>
                </c:pt>
                <c:pt idx="4">
                  <c:v>-1</c:v>
                </c:pt>
                <c:pt idx="5">
                  <c:v>-0.9749279121818238</c:v>
                </c:pt>
                <c:pt idx="6">
                  <c:v>-0.9009688679024193</c:v>
                </c:pt>
                <c:pt idx="7">
                  <c:v>-0.7818314824680299</c:v>
                </c:pt>
                <c:pt idx="8">
                  <c:v>-0.6234898018587337</c:v>
                </c:pt>
                <c:pt idx="9">
                  <c:v>-0.4338837391175575</c:v>
                </c:pt>
                <c:pt idx="10">
                  <c:v>-0.22252093395631464</c:v>
                </c:pt>
                <c:pt idx="11">
                  <c:v>0</c:v>
                </c:pt>
                <c:pt idx="12">
                  <c:v>0.2225209339563144</c:v>
                </c:pt>
                <c:pt idx="13">
                  <c:v>0.4338837391175581</c:v>
                </c:pt>
                <c:pt idx="14">
                  <c:v>0.6234898018587335</c:v>
                </c:pt>
                <c:pt idx="15">
                  <c:v>0.7818314824680298</c:v>
                </c:pt>
                <c:pt idx="16">
                  <c:v>0.9009688679024191</c:v>
                </c:pt>
                <c:pt idx="17">
                  <c:v>0.9749279121818236</c:v>
                </c:pt>
                <c:pt idx="18">
                  <c:v>1</c:v>
                </c:pt>
                <c:pt idx="19">
                  <c:v>0.9749279121818236</c:v>
                </c:pt>
                <c:pt idx="20">
                  <c:v>0.9009688679024191</c:v>
                </c:pt>
                <c:pt idx="21">
                  <c:v>0.7818314824680299</c:v>
                </c:pt>
                <c:pt idx="22">
                  <c:v>0.6234898018587339</c:v>
                </c:pt>
                <c:pt idx="23">
                  <c:v>0.43388373911755823</c:v>
                </c:pt>
                <c:pt idx="24">
                  <c:v>0.2225209339563141</c:v>
                </c:pt>
                <c:pt idx="25">
                  <c:v>1.22514845490862E-16</c:v>
                </c:pt>
                <c:pt idx="26">
                  <c:v>-0.22252093395631384</c:v>
                </c:pt>
                <c:pt idx="27">
                  <c:v>-0.433883739117558</c:v>
                </c:pt>
                <c:pt idx="28">
                  <c:v>-0.6234898018587338</c:v>
                </c:pt>
                <c:pt idx="29">
                  <c:v>-0.7818314824680297</c:v>
                </c:pt>
                <c:pt idx="30">
                  <c:v>-0.900968867902419</c:v>
                </c:pt>
                <c:pt idx="31">
                  <c:v>-0.9749279121818236</c:v>
                </c:pt>
                <c:pt idx="32">
                  <c:v>-1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Kondiciogram!$E$4</c:f>
              <c:strCache>
                <c:ptCount val="1"/>
                <c:pt idx="0">
                  <c:v>intelektuální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Kondiciogram!$B$5:$B$37</c:f>
              <c:strCache>
                <c:ptCount val="33"/>
                <c:pt idx="0">
                  <c:v>39838</c:v>
                </c:pt>
                <c:pt idx="1">
                  <c:v>39839</c:v>
                </c:pt>
                <c:pt idx="2">
                  <c:v>39840</c:v>
                </c:pt>
                <c:pt idx="3">
                  <c:v>39841</c:v>
                </c:pt>
                <c:pt idx="4">
                  <c:v>39842</c:v>
                </c:pt>
                <c:pt idx="5">
                  <c:v>39843</c:v>
                </c:pt>
                <c:pt idx="6">
                  <c:v>39844</c:v>
                </c:pt>
                <c:pt idx="7">
                  <c:v>39845</c:v>
                </c:pt>
                <c:pt idx="8">
                  <c:v>39846</c:v>
                </c:pt>
                <c:pt idx="9">
                  <c:v>39847</c:v>
                </c:pt>
                <c:pt idx="10">
                  <c:v>39848</c:v>
                </c:pt>
                <c:pt idx="11">
                  <c:v>39849</c:v>
                </c:pt>
                <c:pt idx="12">
                  <c:v>39850</c:v>
                </c:pt>
                <c:pt idx="13">
                  <c:v>39851</c:v>
                </c:pt>
                <c:pt idx="14">
                  <c:v>39852</c:v>
                </c:pt>
                <c:pt idx="15">
                  <c:v>39853</c:v>
                </c:pt>
                <c:pt idx="16">
                  <c:v>39854</c:v>
                </c:pt>
                <c:pt idx="17">
                  <c:v>39855</c:v>
                </c:pt>
                <c:pt idx="18">
                  <c:v>39856</c:v>
                </c:pt>
                <c:pt idx="19">
                  <c:v>39857</c:v>
                </c:pt>
                <c:pt idx="20">
                  <c:v>39858</c:v>
                </c:pt>
                <c:pt idx="21">
                  <c:v>39859</c:v>
                </c:pt>
                <c:pt idx="22">
                  <c:v>39860</c:v>
                </c:pt>
                <c:pt idx="23">
                  <c:v>39861</c:v>
                </c:pt>
                <c:pt idx="24">
                  <c:v>39862</c:v>
                </c:pt>
                <c:pt idx="25">
                  <c:v>39863</c:v>
                </c:pt>
                <c:pt idx="26">
                  <c:v>39864</c:v>
                </c:pt>
                <c:pt idx="27">
                  <c:v>39865</c:v>
                </c:pt>
                <c:pt idx="28">
                  <c:v>39866</c:v>
                </c:pt>
                <c:pt idx="29">
                  <c:v>39867</c:v>
                </c:pt>
                <c:pt idx="30">
                  <c:v>39868</c:v>
                </c:pt>
                <c:pt idx="31">
                  <c:v>39869</c:v>
                </c:pt>
                <c:pt idx="32">
                  <c:v>39870</c:v>
                </c:pt>
              </c:strCache>
            </c:strRef>
          </c:cat>
          <c:val>
            <c:numRef>
              <c:f>Kondiciogram!$E$5:$E$37</c:f>
              <c:numCache>
                <c:ptCount val="33"/>
                <c:pt idx="0">
                  <c:v>0.6181589862206051</c:v>
                </c:pt>
                <c:pt idx="1">
                  <c:v>0.4582265217274105</c:v>
                </c:pt>
                <c:pt idx="2">
                  <c:v>0.28173255684143006</c:v>
                </c:pt>
                <c:pt idx="3">
                  <c:v>0.09505604330418288</c:v>
                </c:pt>
                <c:pt idx="4">
                  <c:v>-0.09505604330418263</c:v>
                </c:pt>
                <c:pt idx="5">
                  <c:v>-0.2817325568414294</c:v>
                </c:pt>
                <c:pt idx="6">
                  <c:v>-0.4582265217274099</c:v>
                </c:pt>
                <c:pt idx="7">
                  <c:v>-0.6181589862206053</c:v>
                </c:pt>
                <c:pt idx="8">
                  <c:v>-0.7557495743542585</c:v>
                </c:pt>
                <c:pt idx="9">
                  <c:v>-0.8660254037844384</c:v>
                </c:pt>
                <c:pt idx="10">
                  <c:v>-0.9450008187146683</c:v>
                </c:pt>
                <c:pt idx="11">
                  <c:v>-0.9898214418809327</c:v>
                </c:pt>
                <c:pt idx="12">
                  <c:v>-0.998867339183008</c:v>
                </c:pt>
                <c:pt idx="13">
                  <c:v>-0.9718115683235417</c:v>
                </c:pt>
                <c:pt idx="14">
                  <c:v>-0.9096319953545186</c:v>
                </c:pt>
                <c:pt idx="15">
                  <c:v>-0.8145759520503358</c:v>
                </c:pt>
                <c:pt idx="16">
                  <c:v>-0.690079011482112</c:v>
                </c:pt>
                <c:pt idx="17">
                  <c:v>-0.5406408174555982</c:v>
                </c:pt>
                <c:pt idx="18">
                  <c:v>-0.3716624556603281</c:v>
                </c:pt>
                <c:pt idx="19">
                  <c:v>-0.18925124436041063</c:v>
                </c:pt>
                <c:pt idx="20">
                  <c:v>0</c:v>
                </c:pt>
                <c:pt idx="21">
                  <c:v>0.1892512443604102</c:v>
                </c:pt>
                <c:pt idx="22">
                  <c:v>0.3716624556603275</c:v>
                </c:pt>
                <c:pt idx="23">
                  <c:v>0.5406408174555976</c:v>
                </c:pt>
                <c:pt idx="24">
                  <c:v>0.6900790114821119</c:v>
                </c:pt>
                <c:pt idx="25">
                  <c:v>0.8145759520503357</c:v>
                </c:pt>
                <c:pt idx="26">
                  <c:v>0.9096319953545183</c:v>
                </c:pt>
                <c:pt idx="27">
                  <c:v>0.9718115683235417</c:v>
                </c:pt>
                <c:pt idx="28">
                  <c:v>0.998867339183008</c:v>
                </c:pt>
                <c:pt idx="29">
                  <c:v>0.9898214418809328</c:v>
                </c:pt>
                <c:pt idx="30">
                  <c:v>0.9450008187146685</c:v>
                </c:pt>
                <c:pt idx="31">
                  <c:v>0.8660254037844387</c:v>
                </c:pt>
                <c:pt idx="32">
                  <c:v>0.7557495743542583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Kondiciogram!$F$4</c:f>
              <c:strCache>
                <c:ptCount val="1"/>
                <c:pt idx="0">
                  <c:v>intuitivní</c:v>
                </c:pt>
              </c:strCache>
            </c:strRef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Kondiciogram!$B$5:$B$37</c:f>
              <c:strCache>
                <c:ptCount val="33"/>
                <c:pt idx="0">
                  <c:v>39838</c:v>
                </c:pt>
                <c:pt idx="1">
                  <c:v>39839</c:v>
                </c:pt>
                <c:pt idx="2">
                  <c:v>39840</c:v>
                </c:pt>
                <c:pt idx="3">
                  <c:v>39841</c:v>
                </c:pt>
                <c:pt idx="4">
                  <c:v>39842</c:v>
                </c:pt>
                <c:pt idx="5">
                  <c:v>39843</c:v>
                </c:pt>
                <c:pt idx="6">
                  <c:v>39844</c:v>
                </c:pt>
                <c:pt idx="7">
                  <c:v>39845</c:v>
                </c:pt>
                <c:pt idx="8">
                  <c:v>39846</c:v>
                </c:pt>
                <c:pt idx="9">
                  <c:v>39847</c:v>
                </c:pt>
                <c:pt idx="10">
                  <c:v>39848</c:v>
                </c:pt>
                <c:pt idx="11">
                  <c:v>39849</c:v>
                </c:pt>
                <c:pt idx="12">
                  <c:v>39850</c:v>
                </c:pt>
                <c:pt idx="13">
                  <c:v>39851</c:v>
                </c:pt>
                <c:pt idx="14">
                  <c:v>39852</c:v>
                </c:pt>
                <c:pt idx="15">
                  <c:v>39853</c:v>
                </c:pt>
                <c:pt idx="16">
                  <c:v>39854</c:v>
                </c:pt>
                <c:pt idx="17">
                  <c:v>39855</c:v>
                </c:pt>
                <c:pt idx="18">
                  <c:v>39856</c:v>
                </c:pt>
                <c:pt idx="19">
                  <c:v>39857</c:v>
                </c:pt>
                <c:pt idx="20">
                  <c:v>39858</c:v>
                </c:pt>
                <c:pt idx="21">
                  <c:v>39859</c:v>
                </c:pt>
                <c:pt idx="22">
                  <c:v>39860</c:v>
                </c:pt>
                <c:pt idx="23">
                  <c:v>39861</c:v>
                </c:pt>
                <c:pt idx="24">
                  <c:v>39862</c:v>
                </c:pt>
                <c:pt idx="25">
                  <c:v>39863</c:v>
                </c:pt>
                <c:pt idx="26">
                  <c:v>39864</c:v>
                </c:pt>
                <c:pt idx="27">
                  <c:v>39865</c:v>
                </c:pt>
                <c:pt idx="28">
                  <c:v>39866</c:v>
                </c:pt>
                <c:pt idx="29">
                  <c:v>39867</c:v>
                </c:pt>
                <c:pt idx="30">
                  <c:v>39868</c:v>
                </c:pt>
                <c:pt idx="31">
                  <c:v>39869</c:v>
                </c:pt>
                <c:pt idx="32">
                  <c:v>39870</c:v>
                </c:pt>
              </c:strCache>
            </c:strRef>
          </c:cat>
          <c:val>
            <c:numRef>
              <c:f>Kondiciogram!$F$5:$F$37</c:f>
              <c:numCache>
                <c:ptCount val="33"/>
                <c:pt idx="0">
                  <c:v>1.22514845490862E-16</c:v>
                </c:pt>
                <c:pt idx="1">
                  <c:v>-0.16459459028073378</c:v>
                </c:pt>
                <c:pt idx="2">
                  <c:v>-0.3246994692046834</c:v>
                </c:pt>
                <c:pt idx="3">
                  <c:v>-0.47594739303707306</c:v>
                </c:pt>
                <c:pt idx="4">
                  <c:v>-0.6142127126896674</c:v>
                </c:pt>
                <c:pt idx="5">
                  <c:v>-0.7357239106731316</c:v>
                </c:pt>
                <c:pt idx="6">
                  <c:v>-0.8371664782625285</c:v>
                </c:pt>
                <c:pt idx="7">
                  <c:v>-0.9157733266550576</c:v>
                </c:pt>
                <c:pt idx="8">
                  <c:v>-0.9694002659393304</c:v>
                </c:pt>
                <c:pt idx="9">
                  <c:v>-0.9965844930066698</c:v>
                </c:pt>
                <c:pt idx="10">
                  <c:v>-0.9965844930066698</c:v>
                </c:pt>
                <c:pt idx="11">
                  <c:v>-0.9694002659393305</c:v>
                </c:pt>
                <c:pt idx="12">
                  <c:v>-0.9157733266550577</c:v>
                </c:pt>
                <c:pt idx="13">
                  <c:v>-0.8371664782625288</c:v>
                </c:pt>
                <c:pt idx="14">
                  <c:v>-0.7357239106731316</c:v>
                </c:pt>
                <c:pt idx="15">
                  <c:v>-0.6142127126896674</c:v>
                </c:pt>
                <c:pt idx="16">
                  <c:v>-0.4759473930370742</c:v>
                </c:pt>
                <c:pt idx="17">
                  <c:v>-0.32469946920468373</c:v>
                </c:pt>
                <c:pt idx="18">
                  <c:v>-0.16459459028073373</c:v>
                </c:pt>
                <c:pt idx="19">
                  <c:v>0</c:v>
                </c:pt>
                <c:pt idx="20">
                  <c:v>0.1645945902807339</c:v>
                </c:pt>
                <c:pt idx="21">
                  <c:v>0.32469946920468346</c:v>
                </c:pt>
                <c:pt idx="22">
                  <c:v>0.47594739303707356</c:v>
                </c:pt>
                <c:pt idx="23">
                  <c:v>0.6142127126896678</c:v>
                </c:pt>
                <c:pt idx="24">
                  <c:v>0.7357239106731316</c:v>
                </c:pt>
                <c:pt idx="25">
                  <c:v>0.8371664782625285</c:v>
                </c:pt>
                <c:pt idx="26">
                  <c:v>0.9157733266550574</c:v>
                </c:pt>
                <c:pt idx="27">
                  <c:v>0.9694002659393304</c:v>
                </c:pt>
                <c:pt idx="28">
                  <c:v>0.9965844930066698</c:v>
                </c:pt>
                <c:pt idx="29">
                  <c:v>0.9965844930066698</c:v>
                </c:pt>
                <c:pt idx="30">
                  <c:v>0.9694002659393305</c:v>
                </c:pt>
                <c:pt idx="31">
                  <c:v>0.9157733266550574</c:v>
                </c:pt>
                <c:pt idx="32">
                  <c:v>0.8371664782625284</c:v>
                </c:pt>
              </c:numCache>
            </c:numRef>
          </c:val>
          <c:smooth val="1"/>
        </c:ser>
        <c:marker val="1"/>
        <c:axId val="57663472"/>
        <c:axId val="11427633"/>
      </c:lineChart>
      <c:dateAx>
        <c:axId val="57663472"/>
        <c:scaling>
          <c:orientation val="minMax"/>
        </c:scaling>
        <c:axPos val="b"/>
        <c:majorGridlines>
          <c:spPr>
            <a:ln w="3175">
              <a:solidFill>
                <a:srgbClr val="FF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FFFF99"/>
              </a:solidFill>
            </a:ln>
          </c:spPr>
        </c:min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142763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1427633"/>
        <c:scaling>
          <c:orientation val="minMax"/>
          <c:max val="1.1"/>
          <c:min val="-1.1"/>
        </c:scaling>
        <c:axPos val="l"/>
        <c:majorGridlines>
          <c:spPr>
            <a:ln w="3175">
              <a:solidFill>
                <a:srgbClr val="FF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57663472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025"/>
          <c:y val="0.895"/>
          <c:w val="0.754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48031497" right="0.7874015748031497" top="0.984251968503937" bottom="0.984251968503937" header="0.5118110236220472" footer="0.31496062992125984"/>
  <pageSetup horizontalDpi="300" verticalDpi="300" orientation="landscape" paperSize="9"/>
  <headerFooter>
    <oddFooter>&amp;R&amp;8© Marie Franců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48031497" right="0.7874015748031497" top="0.984251968503937" bottom="0.984251968503937" header="0.5118110236220472" footer="0.31496062992125984"/>
  <pageSetup horizontalDpi="300" verticalDpi="300" orientation="landscape" paperSize="9"/>
  <headerFooter>
    <oddFooter>&amp;R&amp;8© Marie Franců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20.25390625" style="6" customWidth="1"/>
    <col min="2" max="2" width="13.75390625" style="6" bestFit="1" customWidth="1"/>
    <col min="3" max="3" width="8.625" style="6" customWidth="1"/>
    <col min="4" max="4" width="10.00390625" style="6" customWidth="1"/>
    <col min="5" max="5" width="20.625" style="6" customWidth="1"/>
    <col min="6" max="6" width="9.625" style="6" customWidth="1"/>
    <col min="7" max="16384" width="9.125" style="6" customWidth="1"/>
  </cols>
  <sheetData>
    <row r="1" spans="1:9" ht="18">
      <c r="A1" s="1" t="s">
        <v>0</v>
      </c>
      <c r="B1" s="2">
        <v>25569</v>
      </c>
      <c r="C1" s="3"/>
      <c r="D1" s="1" t="s">
        <v>8</v>
      </c>
      <c r="E1" s="4" t="s">
        <v>9</v>
      </c>
      <c r="F1" s="3"/>
      <c r="G1" s="5"/>
      <c r="H1" s="5"/>
      <c r="I1" s="5"/>
    </row>
    <row r="2" spans="1:9" ht="18">
      <c r="A2" s="1" t="s">
        <v>5</v>
      </c>
      <c r="B2" s="7">
        <f ca="1">TODAY()</f>
        <v>39838</v>
      </c>
      <c r="C2" s="3"/>
      <c r="D2" s="3"/>
      <c r="E2" s="3"/>
      <c r="F2" s="3"/>
      <c r="G2" s="5"/>
      <c r="H2" s="5"/>
      <c r="I2" s="5"/>
    </row>
    <row r="3" spans="1:7" ht="18">
      <c r="A3" s="8" t="s">
        <v>7</v>
      </c>
      <c r="B3" s="9"/>
      <c r="C3" s="10">
        <v>23</v>
      </c>
      <c r="D3" s="10">
        <v>28</v>
      </c>
      <c r="E3" s="10">
        <v>33</v>
      </c>
      <c r="F3" s="10">
        <v>38</v>
      </c>
      <c r="G3" s="9">
        <v>43</v>
      </c>
    </row>
    <row r="4" spans="1:7" ht="18">
      <c r="A4" s="9"/>
      <c r="B4" s="12" t="s">
        <v>6</v>
      </c>
      <c r="C4" s="5" t="s">
        <v>1</v>
      </c>
      <c r="D4" s="5" t="s">
        <v>2</v>
      </c>
      <c r="E4" s="5" t="s">
        <v>3</v>
      </c>
      <c r="F4" s="5" t="s">
        <v>4</v>
      </c>
      <c r="G4" s="9" t="s">
        <v>10</v>
      </c>
    </row>
    <row r="5" spans="1:7" ht="16.5">
      <c r="A5" s="9"/>
      <c r="B5" s="13">
        <f>B2</f>
        <v>39838</v>
      </c>
      <c r="C5" s="14">
        <f>SIN(MOD((B5-$B$1),$C$3)*2*PI()/$C$3)</f>
        <v>0.631087944326053</v>
      </c>
      <c r="D5" s="14">
        <f>SIN(MOD((B5-$B$1),$D$3)*2*PI()/$D$3)</f>
        <v>-0.6234898018587338</v>
      </c>
      <c r="E5" s="14">
        <f>SIN(MOD((B5-$B$1),$E$3)*2*PI()/$E$3)</f>
        <v>0.6181589862206051</v>
      </c>
      <c r="F5" s="14">
        <f>SIN(MOD((B5-$B$1),$F$3)*2*PI()/$F$3)</f>
        <v>1.22514845490862E-16</v>
      </c>
      <c r="G5" s="11">
        <f>SIN(MOD((B5-$B$1),$F$3)*2*PI()/$F$3)</f>
        <v>1.22514845490862E-16</v>
      </c>
    </row>
    <row r="6" spans="1:7" ht="16.5">
      <c r="A6" s="9" t="str">
        <f>"Kondiciogram  "&amp;E1&amp;" - den narození:  "&amp;A7</f>
        <v>Kondiciogram  zde napiš jméno - den narození:  1.leden 1970</v>
      </c>
      <c r="B6" s="13">
        <f>B5+1</f>
        <v>39839</v>
      </c>
      <c r="C6" s="14">
        <f aca="true" t="shared" si="0" ref="C6:C37">SIN(MOD((B6-$B$1),$C$3)*2*PI()/$C$3)</f>
        <v>0.3984010898462414</v>
      </c>
      <c r="D6" s="14">
        <f aca="true" t="shared" si="1" ref="D6:D17">SIN(MOD((B6-$B$1),$D$3)*2*PI()/$D$3)</f>
        <v>-0.7818314824680297</v>
      </c>
      <c r="E6" s="14">
        <f aca="true" t="shared" si="2" ref="E6:E17">SIN(MOD((B6-$B$1),$E$3)*2*PI()/$E$3)</f>
        <v>0.4582265217274105</v>
      </c>
      <c r="F6" s="14">
        <f aca="true" t="shared" si="3" ref="F6:F17">SIN(MOD((B6-$B$1),$F$3)*2*PI()/$F$3)</f>
        <v>-0.16459459028073378</v>
      </c>
      <c r="G6" s="11">
        <f aca="true" t="shared" si="4" ref="G6:G37">SIN(MOD((B6-$B$1),$F$3)*2*PI()/$F$3)</f>
        <v>-0.16459459028073378</v>
      </c>
    </row>
    <row r="7" spans="1:7" ht="16.5">
      <c r="A7" s="9" t="str">
        <f>TEXT(B1,"d.mmmm rrrr")</f>
        <v>1.leden 1970</v>
      </c>
      <c r="B7" s="13">
        <f aca="true" t="shared" si="5" ref="B7:B24">B6+1</f>
        <v>39840</v>
      </c>
      <c r="C7" s="14">
        <f t="shared" si="0"/>
        <v>0.1361666490962471</v>
      </c>
      <c r="D7" s="14">
        <f t="shared" si="1"/>
        <v>-0.900968867902419</v>
      </c>
      <c r="E7" s="14">
        <f t="shared" si="2"/>
        <v>0.28173255684143006</v>
      </c>
      <c r="F7" s="14">
        <f t="shared" si="3"/>
        <v>-0.3246994692046834</v>
      </c>
      <c r="G7" s="11">
        <f t="shared" si="4"/>
        <v>-0.3246994692046834</v>
      </c>
    </row>
    <row r="8" spans="1:7" ht="16.5">
      <c r="A8" s="9"/>
      <c r="B8" s="13">
        <f t="shared" si="5"/>
        <v>39841</v>
      </c>
      <c r="C8" s="14">
        <f t="shared" si="0"/>
        <v>-0.1361666490962464</v>
      </c>
      <c r="D8" s="14">
        <f t="shared" si="1"/>
        <v>-0.9749279121818236</v>
      </c>
      <c r="E8" s="14">
        <f t="shared" si="2"/>
        <v>0.09505604330418288</v>
      </c>
      <c r="F8" s="14">
        <f t="shared" si="3"/>
        <v>-0.47594739303707306</v>
      </c>
      <c r="G8" s="11">
        <f t="shared" si="4"/>
        <v>-0.47594739303707306</v>
      </c>
    </row>
    <row r="9" spans="1:7" ht="16.5">
      <c r="A9" s="9"/>
      <c r="B9" s="13">
        <f t="shared" si="5"/>
        <v>39842</v>
      </c>
      <c r="C9" s="14">
        <f t="shared" si="0"/>
        <v>-0.39840108984624156</v>
      </c>
      <c r="D9" s="14">
        <f t="shared" si="1"/>
        <v>-1</v>
      </c>
      <c r="E9" s="14">
        <f t="shared" si="2"/>
        <v>-0.09505604330418263</v>
      </c>
      <c r="F9" s="14">
        <f t="shared" si="3"/>
        <v>-0.6142127126896674</v>
      </c>
      <c r="G9" s="11">
        <f t="shared" si="4"/>
        <v>-0.6142127126896674</v>
      </c>
    </row>
    <row r="10" spans="2:7" ht="16.5">
      <c r="B10" s="13">
        <f t="shared" si="5"/>
        <v>39843</v>
      </c>
      <c r="C10" s="14">
        <f t="shared" si="0"/>
        <v>-0.6310879443260528</v>
      </c>
      <c r="D10" s="14">
        <f t="shared" si="1"/>
        <v>-0.9749279121818238</v>
      </c>
      <c r="E10" s="14">
        <f t="shared" si="2"/>
        <v>-0.2817325568414294</v>
      </c>
      <c r="F10" s="14">
        <f t="shared" si="3"/>
        <v>-0.7357239106731316</v>
      </c>
      <c r="G10" s="11">
        <f t="shared" si="4"/>
        <v>-0.7357239106731316</v>
      </c>
    </row>
    <row r="11" spans="2:7" ht="16.5">
      <c r="B11" s="13">
        <f t="shared" si="5"/>
        <v>39844</v>
      </c>
      <c r="C11" s="14">
        <f t="shared" si="0"/>
        <v>-0.816969893010442</v>
      </c>
      <c r="D11" s="14">
        <f t="shared" si="1"/>
        <v>-0.9009688679024193</v>
      </c>
      <c r="E11" s="14">
        <f t="shared" si="2"/>
        <v>-0.4582265217274099</v>
      </c>
      <c r="F11" s="14">
        <f t="shared" si="3"/>
        <v>-0.8371664782625285</v>
      </c>
      <c r="G11" s="11">
        <f t="shared" si="4"/>
        <v>-0.8371664782625285</v>
      </c>
    </row>
    <row r="12" spans="2:7" ht="16.5">
      <c r="B12" s="13">
        <f t="shared" si="5"/>
        <v>39845</v>
      </c>
      <c r="C12" s="14">
        <f t="shared" si="0"/>
        <v>-0.9422609221188204</v>
      </c>
      <c r="D12" s="14">
        <f t="shared" si="1"/>
        <v>-0.7818314824680299</v>
      </c>
      <c r="E12" s="14">
        <f t="shared" si="2"/>
        <v>-0.6181589862206053</v>
      </c>
      <c r="F12" s="14">
        <f t="shared" si="3"/>
        <v>-0.9157733266550576</v>
      </c>
      <c r="G12" s="11">
        <f t="shared" si="4"/>
        <v>-0.9157733266550576</v>
      </c>
    </row>
    <row r="13" spans="2:7" ht="16.5">
      <c r="B13" s="13">
        <f t="shared" si="5"/>
        <v>39846</v>
      </c>
      <c r="C13" s="14">
        <f t="shared" si="0"/>
        <v>-0.9976687691905393</v>
      </c>
      <c r="D13" s="14">
        <f t="shared" si="1"/>
        <v>-0.6234898018587337</v>
      </c>
      <c r="E13" s="14">
        <f t="shared" si="2"/>
        <v>-0.7557495743542585</v>
      </c>
      <c r="F13" s="14">
        <f t="shared" si="3"/>
        <v>-0.9694002659393304</v>
      </c>
      <c r="G13" s="11">
        <f t="shared" si="4"/>
        <v>-0.9694002659393304</v>
      </c>
    </row>
    <row r="14" spans="2:7" ht="16.5">
      <c r="B14" s="13">
        <f t="shared" si="5"/>
        <v>39847</v>
      </c>
      <c r="C14" s="14">
        <f t="shared" si="0"/>
        <v>-0.979084087682323</v>
      </c>
      <c r="D14" s="14">
        <f t="shared" si="1"/>
        <v>-0.4338837391175575</v>
      </c>
      <c r="E14" s="14">
        <f t="shared" si="2"/>
        <v>-0.8660254037844384</v>
      </c>
      <c r="F14" s="14">
        <f t="shared" si="3"/>
        <v>-0.9965844930066698</v>
      </c>
      <c r="G14" s="11">
        <f t="shared" si="4"/>
        <v>-0.9965844930066698</v>
      </c>
    </row>
    <row r="15" spans="2:7" ht="16.5">
      <c r="B15" s="13">
        <f t="shared" si="5"/>
        <v>39848</v>
      </c>
      <c r="C15" s="14">
        <f t="shared" si="0"/>
        <v>-0.8878852184023756</v>
      </c>
      <c r="D15" s="14">
        <f t="shared" si="1"/>
        <v>-0.22252093395631464</v>
      </c>
      <c r="E15" s="14">
        <f t="shared" si="2"/>
        <v>-0.9450008187146683</v>
      </c>
      <c r="F15" s="14">
        <f t="shared" si="3"/>
        <v>-0.9965844930066698</v>
      </c>
      <c r="G15" s="11">
        <f t="shared" si="4"/>
        <v>-0.9965844930066698</v>
      </c>
    </row>
    <row r="16" spans="2:7" ht="16.5">
      <c r="B16" s="13">
        <f t="shared" si="5"/>
        <v>39849</v>
      </c>
      <c r="C16" s="14">
        <f t="shared" si="0"/>
        <v>-0.730835964278124</v>
      </c>
      <c r="D16" s="14">
        <f t="shared" si="1"/>
        <v>0</v>
      </c>
      <c r="E16" s="14">
        <f t="shared" si="2"/>
        <v>-0.9898214418809327</v>
      </c>
      <c r="F16" s="14">
        <f t="shared" si="3"/>
        <v>-0.9694002659393305</v>
      </c>
      <c r="G16" s="11">
        <f t="shared" si="4"/>
        <v>-0.9694002659393305</v>
      </c>
    </row>
    <row r="17" spans="2:7" ht="16.5">
      <c r="B17" s="13">
        <f t="shared" si="5"/>
        <v>39850</v>
      </c>
      <c r="C17" s="14">
        <f t="shared" si="0"/>
        <v>-0.5195839500354336</v>
      </c>
      <c r="D17" s="14">
        <f t="shared" si="1"/>
        <v>0.2225209339563144</v>
      </c>
      <c r="E17" s="14">
        <f t="shared" si="2"/>
        <v>-0.998867339183008</v>
      </c>
      <c r="F17" s="14">
        <f t="shared" si="3"/>
        <v>-0.9157733266550577</v>
      </c>
      <c r="G17" s="11">
        <f t="shared" si="4"/>
        <v>-0.9157733266550577</v>
      </c>
    </row>
    <row r="18" spans="2:7" ht="16.5">
      <c r="B18" s="13">
        <f t="shared" si="5"/>
        <v>39851</v>
      </c>
      <c r="C18" s="14">
        <f t="shared" si="0"/>
        <v>-0.2697967711570252</v>
      </c>
      <c r="D18" s="14">
        <f aca="true" t="shared" si="6" ref="D18:D24">SIN(MOD((B18-$B$1),$D$3)*2*PI()/$D$3)</f>
        <v>0.4338837391175581</v>
      </c>
      <c r="E18" s="14">
        <f aca="true" t="shared" si="7" ref="E18:E24">SIN(MOD((B18-$B$1),$E$3)*2*PI()/$E$3)</f>
        <v>-0.9718115683235417</v>
      </c>
      <c r="F18" s="14">
        <f aca="true" t="shared" si="8" ref="F18:F24">SIN(MOD((B18-$B$1),$F$3)*2*PI()/$F$3)</f>
        <v>-0.8371664782625288</v>
      </c>
      <c r="G18" s="11">
        <f t="shared" si="4"/>
        <v>-0.8371664782625288</v>
      </c>
    </row>
    <row r="19" spans="2:7" ht="16.5">
      <c r="B19" s="13">
        <f t="shared" si="5"/>
        <v>39852</v>
      </c>
      <c r="C19" s="14">
        <f t="shared" si="0"/>
        <v>0</v>
      </c>
      <c r="D19" s="14">
        <f t="shared" si="6"/>
        <v>0.6234898018587335</v>
      </c>
      <c r="E19" s="14">
        <f t="shared" si="7"/>
        <v>-0.9096319953545186</v>
      </c>
      <c r="F19" s="14">
        <f t="shared" si="8"/>
        <v>-0.7357239106731316</v>
      </c>
      <c r="G19" s="11">
        <f t="shared" si="4"/>
        <v>-0.7357239106731316</v>
      </c>
    </row>
    <row r="20" spans="2:7" ht="16.5">
      <c r="B20" s="13">
        <f t="shared" si="5"/>
        <v>39853</v>
      </c>
      <c r="C20" s="14">
        <f t="shared" si="0"/>
        <v>0.2697967711570243</v>
      </c>
      <c r="D20" s="14">
        <f t="shared" si="6"/>
        <v>0.7818314824680298</v>
      </c>
      <c r="E20" s="14">
        <f t="shared" si="7"/>
        <v>-0.8145759520503358</v>
      </c>
      <c r="F20" s="14">
        <f t="shared" si="8"/>
        <v>-0.6142127126896674</v>
      </c>
      <c r="G20" s="11">
        <f t="shared" si="4"/>
        <v>-0.6142127126896674</v>
      </c>
    </row>
    <row r="21" spans="2:7" ht="16.5">
      <c r="B21" s="13">
        <f t="shared" si="5"/>
        <v>39854</v>
      </c>
      <c r="C21" s="14">
        <f t="shared" si="0"/>
        <v>0.5195839500354336</v>
      </c>
      <c r="D21" s="14">
        <f t="shared" si="6"/>
        <v>0.9009688679024191</v>
      </c>
      <c r="E21" s="14">
        <f t="shared" si="7"/>
        <v>-0.690079011482112</v>
      </c>
      <c r="F21" s="14">
        <f t="shared" si="8"/>
        <v>-0.4759473930370742</v>
      </c>
      <c r="G21" s="11">
        <f t="shared" si="4"/>
        <v>-0.4759473930370742</v>
      </c>
    </row>
    <row r="22" spans="2:7" ht="16.5">
      <c r="B22" s="13">
        <f t="shared" si="5"/>
        <v>39855</v>
      </c>
      <c r="C22" s="14">
        <f t="shared" si="0"/>
        <v>0.730835964278124</v>
      </c>
      <c r="D22" s="14">
        <f t="shared" si="6"/>
        <v>0.9749279121818236</v>
      </c>
      <c r="E22" s="14">
        <f t="shared" si="7"/>
        <v>-0.5406408174555982</v>
      </c>
      <c r="F22" s="14">
        <f t="shared" si="8"/>
        <v>-0.32469946920468373</v>
      </c>
      <c r="G22" s="11">
        <f t="shared" si="4"/>
        <v>-0.32469946920468373</v>
      </c>
    </row>
    <row r="23" spans="2:7" ht="16.5">
      <c r="B23" s="13">
        <f t="shared" si="5"/>
        <v>39856</v>
      </c>
      <c r="C23" s="14">
        <f t="shared" si="0"/>
        <v>0.8878852184023752</v>
      </c>
      <c r="D23" s="14">
        <f t="shared" si="6"/>
        <v>1</v>
      </c>
      <c r="E23" s="14">
        <f t="shared" si="7"/>
        <v>-0.3716624556603281</v>
      </c>
      <c r="F23" s="14">
        <f t="shared" si="8"/>
        <v>-0.16459459028073373</v>
      </c>
      <c r="G23" s="11">
        <f t="shared" si="4"/>
        <v>-0.16459459028073373</v>
      </c>
    </row>
    <row r="24" spans="2:7" ht="16.5">
      <c r="B24" s="13">
        <f t="shared" si="5"/>
        <v>39857</v>
      </c>
      <c r="C24" s="14">
        <f t="shared" si="0"/>
        <v>0.9790840876823229</v>
      </c>
      <c r="D24" s="14">
        <f t="shared" si="6"/>
        <v>0.9749279121818236</v>
      </c>
      <c r="E24" s="14">
        <f t="shared" si="7"/>
        <v>-0.18925124436041063</v>
      </c>
      <c r="F24" s="14">
        <f t="shared" si="8"/>
        <v>0</v>
      </c>
      <c r="G24" s="11">
        <f t="shared" si="4"/>
        <v>0</v>
      </c>
    </row>
    <row r="25" spans="2:7" ht="16.5">
      <c r="B25" s="13">
        <f aca="true" t="shared" si="9" ref="B25:B37">B24+1</f>
        <v>39858</v>
      </c>
      <c r="C25" s="14">
        <f t="shared" si="0"/>
        <v>0.9976687691905392</v>
      </c>
      <c r="D25" s="14">
        <f aca="true" t="shared" si="10" ref="D25:D37">SIN(MOD((B25-$B$1),$D$3)*2*PI()/$D$3)</f>
        <v>0.9009688679024191</v>
      </c>
      <c r="E25" s="14">
        <f aca="true" t="shared" si="11" ref="E25:E37">SIN(MOD((B25-$B$1),$E$3)*2*PI()/$E$3)</f>
        <v>0</v>
      </c>
      <c r="F25" s="14">
        <f aca="true" t="shared" si="12" ref="F25:F37">SIN(MOD((B25-$B$1),$F$3)*2*PI()/$F$3)</f>
        <v>0.1645945902807339</v>
      </c>
      <c r="G25" s="11">
        <f t="shared" si="4"/>
        <v>0.1645945902807339</v>
      </c>
    </row>
    <row r="26" spans="2:7" ht="16.5">
      <c r="B26" s="13">
        <f t="shared" si="9"/>
        <v>39859</v>
      </c>
      <c r="C26" s="14">
        <f t="shared" si="0"/>
        <v>0.9422609221188205</v>
      </c>
      <c r="D26" s="14">
        <f t="shared" si="10"/>
        <v>0.7818314824680299</v>
      </c>
      <c r="E26" s="14">
        <f t="shared" si="11"/>
        <v>0.1892512443604102</v>
      </c>
      <c r="F26" s="14">
        <f t="shared" si="12"/>
        <v>0.32469946920468346</v>
      </c>
      <c r="G26" s="11">
        <f t="shared" si="4"/>
        <v>0.32469946920468346</v>
      </c>
    </row>
    <row r="27" spans="2:7" ht="16.5">
      <c r="B27" s="13">
        <f t="shared" si="9"/>
        <v>39860</v>
      </c>
      <c r="C27" s="14">
        <f t="shared" si="0"/>
        <v>0.8169698930104421</v>
      </c>
      <c r="D27" s="14">
        <f t="shared" si="10"/>
        <v>0.6234898018587339</v>
      </c>
      <c r="E27" s="14">
        <f t="shared" si="11"/>
        <v>0.3716624556603275</v>
      </c>
      <c r="F27" s="14">
        <f t="shared" si="12"/>
        <v>0.47594739303707356</v>
      </c>
      <c r="G27" s="11">
        <f t="shared" si="4"/>
        <v>0.47594739303707356</v>
      </c>
    </row>
    <row r="28" spans="2:7" ht="16.5">
      <c r="B28" s="13">
        <f t="shared" si="9"/>
        <v>39861</v>
      </c>
      <c r="C28" s="14">
        <f t="shared" si="0"/>
        <v>0.631087944326053</v>
      </c>
      <c r="D28" s="14">
        <f t="shared" si="10"/>
        <v>0.43388373911755823</v>
      </c>
      <c r="E28" s="14">
        <f t="shared" si="11"/>
        <v>0.5406408174555976</v>
      </c>
      <c r="F28" s="14">
        <f t="shared" si="12"/>
        <v>0.6142127126896678</v>
      </c>
      <c r="G28" s="11">
        <f t="shared" si="4"/>
        <v>0.6142127126896678</v>
      </c>
    </row>
    <row r="29" spans="2:7" ht="16.5">
      <c r="B29" s="13">
        <f t="shared" si="9"/>
        <v>39862</v>
      </c>
      <c r="C29" s="14">
        <f t="shared" si="0"/>
        <v>0.3984010898462414</v>
      </c>
      <c r="D29" s="14">
        <f t="shared" si="10"/>
        <v>0.2225209339563141</v>
      </c>
      <c r="E29" s="14">
        <f t="shared" si="11"/>
        <v>0.6900790114821119</v>
      </c>
      <c r="F29" s="14">
        <f t="shared" si="12"/>
        <v>0.7357239106731316</v>
      </c>
      <c r="G29" s="11">
        <f t="shared" si="4"/>
        <v>0.7357239106731316</v>
      </c>
    </row>
    <row r="30" spans="2:7" ht="16.5">
      <c r="B30" s="13">
        <f t="shared" si="9"/>
        <v>39863</v>
      </c>
      <c r="C30" s="14">
        <f t="shared" si="0"/>
        <v>0.1361666490962471</v>
      </c>
      <c r="D30" s="14">
        <f t="shared" si="10"/>
        <v>1.22514845490862E-16</v>
      </c>
      <c r="E30" s="14">
        <f t="shared" si="11"/>
        <v>0.8145759520503357</v>
      </c>
      <c r="F30" s="14">
        <f t="shared" si="12"/>
        <v>0.8371664782625285</v>
      </c>
      <c r="G30" s="11">
        <f t="shared" si="4"/>
        <v>0.8371664782625285</v>
      </c>
    </row>
    <row r="31" spans="2:7" ht="16.5">
      <c r="B31" s="13">
        <f t="shared" si="9"/>
        <v>39864</v>
      </c>
      <c r="C31" s="14">
        <f t="shared" si="0"/>
        <v>-0.1361666490962464</v>
      </c>
      <c r="D31" s="14">
        <f t="shared" si="10"/>
        <v>-0.22252093395631384</v>
      </c>
      <c r="E31" s="14">
        <f t="shared" si="11"/>
        <v>0.9096319953545183</v>
      </c>
      <c r="F31" s="14">
        <f t="shared" si="12"/>
        <v>0.9157733266550574</v>
      </c>
      <c r="G31" s="11">
        <f t="shared" si="4"/>
        <v>0.9157733266550574</v>
      </c>
    </row>
    <row r="32" spans="2:7" ht="16.5">
      <c r="B32" s="13">
        <f t="shared" si="9"/>
        <v>39865</v>
      </c>
      <c r="C32" s="14">
        <f t="shared" si="0"/>
        <v>-0.39840108984624156</v>
      </c>
      <c r="D32" s="14">
        <f t="shared" si="10"/>
        <v>-0.433883739117558</v>
      </c>
      <c r="E32" s="14">
        <f t="shared" si="11"/>
        <v>0.9718115683235417</v>
      </c>
      <c r="F32" s="14">
        <f t="shared" si="12"/>
        <v>0.9694002659393304</v>
      </c>
      <c r="G32" s="11">
        <f t="shared" si="4"/>
        <v>0.9694002659393304</v>
      </c>
    </row>
    <row r="33" spans="2:7" ht="16.5">
      <c r="B33" s="13">
        <f t="shared" si="9"/>
        <v>39866</v>
      </c>
      <c r="C33" s="14">
        <f t="shared" si="0"/>
        <v>-0.6310879443260528</v>
      </c>
      <c r="D33" s="14">
        <f t="shared" si="10"/>
        <v>-0.6234898018587338</v>
      </c>
      <c r="E33" s="14">
        <f t="shared" si="11"/>
        <v>0.998867339183008</v>
      </c>
      <c r="F33" s="14">
        <f t="shared" si="12"/>
        <v>0.9965844930066698</v>
      </c>
      <c r="G33" s="11">
        <f t="shared" si="4"/>
        <v>0.9965844930066698</v>
      </c>
    </row>
    <row r="34" spans="2:7" ht="16.5">
      <c r="B34" s="13">
        <f t="shared" si="9"/>
        <v>39867</v>
      </c>
      <c r="C34" s="14">
        <f t="shared" si="0"/>
        <v>-0.816969893010442</v>
      </c>
      <c r="D34" s="14">
        <f t="shared" si="10"/>
        <v>-0.7818314824680297</v>
      </c>
      <c r="E34" s="14">
        <f t="shared" si="11"/>
        <v>0.9898214418809328</v>
      </c>
      <c r="F34" s="14">
        <f t="shared" si="12"/>
        <v>0.9965844930066698</v>
      </c>
      <c r="G34" s="11">
        <f t="shared" si="4"/>
        <v>0.9965844930066698</v>
      </c>
    </row>
    <row r="35" spans="2:7" ht="16.5">
      <c r="B35" s="13">
        <f t="shared" si="9"/>
        <v>39868</v>
      </c>
      <c r="C35" s="14">
        <f t="shared" si="0"/>
        <v>-0.9422609221188204</v>
      </c>
      <c r="D35" s="14">
        <f t="shared" si="10"/>
        <v>-0.900968867902419</v>
      </c>
      <c r="E35" s="14">
        <f t="shared" si="11"/>
        <v>0.9450008187146685</v>
      </c>
      <c r="F35" s="14">
        <f t="shared" si="12"/>
        <v>0.9694002659393305</v>
      </c>
      <c r="G35" s="11">
        <f t="shared" si="4"/>
        <v>0.9694002659393305</v>
      </c>
    </row>
    <row r="36" spans="2:7" ht="16.5">
      <c r="B36" s="13">
        <f t="shared" si="9"/>
        <v>39869</v>
      </c>
      <c r="C36" s="14">
        <f t="shared" si="0"/>
        <v>-0.9976687691905393</v>
      </c>
      <c r="D36" s="14">
        <f t="shared" si="10"/>
        <v>-0.9749279121818236</v>
      </c>
      <c r="E36" s="14">
        <f t="shared" si="11"/>
        <v>0.8660254037844387</v>
      </c>
      <c r="F36" s="14">
        <f t="shared" si="12"/>
        <v>0.9157733266550574</v>
      </c>
      <c r="G36" s="11">
        <f t="shared" si="4"/>
        <v>0.9157733266550574</v>
      </c>
    </row>
    <row r="37" spans="2:7" ht="16.5">
      <c r="B37" s="13">
        <f t="shared" si="9"/>
        <v>39870</v>
      </c>
      <c r="C37" s="14">
        <f t="shared" si="0"/>
        <v>-0.979084087682323</v>
      </c>
      <c r="D37" s="14">
        <f t="shared" si="10"/>
        <v>-1</v>
      </c>
      <c r="E37" s="14">
        <f t="shared" si="11"/>
        <v>0.7557495743542583</v>
      </c>
      <c r="F37" s="14">
        <f t="shared" si="12"/>
        <v>0.8371664782625284</v>
      </c>
      <c r="G37" s="11">
        <f t="shared" si="4"/>
        <v>0.8371664782625284</v>
      </c>
    </row>
    <row r="38" spans="2:7" ht="16.5">
      <c r="B38" s="15"/>
      <c r="C38" s="15"/>
      <c r="D38" s="15"/>
      <c r="E38" s="15"/>
      <c r="F38" s="15"/>
      <c r="G38" s="9"/>
    </row>
    <row r="39" spans="2:7" ht="16.5">
      <c r="B39" s="9"/>
      <c r="C39" s="9"/>
      <c r="D39" s="9"/>
      <c r="E39" s="9"/>
      <c r="F39" s="9"/>
      <c r="G39" s="9"/>
    </row>
    <row r="40" spans="2:7" ht="16.5">
      <c r="B40" s="9"/>
      <c r="C40" s="9"/>
      <c r="D40" s="9"/>
      <c r="E40" s="9"/>
      <c r="F40" s="9"/>
      <c r="G40" s="9"/>
    </row>
    <row r="41" spans="2:7" ht="16.5">
      <c r="B41" s="9"/>
      <c r="C41" s="9"/>
      <c r="D41" s="9"/>
      <c r="E41" s="9"/>
      <c r="F41" s="9"/>
      <c r="G41" s="9"/>
    </row>
    <row r="42" spans="2:7" ht="16.5">
      <c r="B42" s="9"/>
      <c r="C42" s="9"/>
      <c r="D42" s="9"/>
      <c r="E42" s="9"/>
      <c r="F42" s="9"/>
      <c r="G42" s="9"/>
    </row>
    <row r="43" spans="2:7" ht="16.5">
      <c r="B43" s="9"/>
      <c r="C43" s="9"/>
      <c r="D43" s="9"/>
      <c r="E43" s="9"/>
      <c r="F43" s="9"/>
      <c r="G43" s="9"/>
    </row>
    <row r="44" spans="2:7" ht="16.5">
      <c r="B44" s="9"/>
      <c r="C44" s="9"/>
      <c r="D44" s="9"/>
      <c r="E44" s="9"/>
      <c r="F44" s="9"/>
      <c r="G44" s="9"/>
    </row>
    <row r="45" spans="2:7" ht="16.5">
      <c r="B45" s="9"/>
      <c r="C45" s="9"/>
      <c r="D45" s="9"/>
      <c r="E45" s="9"/>
      <c r="F45" s="9"/>
      <c r="G45" s="9"/>
    </row>
    <row r="46" spans="2:7" ht="16.5">
      <c r="B46" s="9"/>
      <c r="C46" s="9"/>
      <c r="D46" s="9"/>
      <c r="E46" s="9"/>
      <c r="F46" s="9"/>
      <c r="G46" s="9"/>
    </row>
    <row r="47" spans="2:7" ht="16.5">
      <c r="B47" s="9"/>
      <c r="C47" s="9"/>
      <c r="D47" s="9"/>
      <c r="E47" s="9"/>
      <c r="F47" s="9"/>
      <c r="G47" s="9"/>
    </row>
    <row r="48" spans="2:7" ht="16.5">
      <c r="B48" s="9"/>
      <c r="C48" s="9"/>
      <c r="D48" s="9"/>
      <c r="E48" s="9"/>
      <c r="F48" s="9"/>
      <c r="G48" s="9"/>
    </row>
    <row r="49" spans="2:7" ht="16.5">
      <c r="B49" s="9"/>
      <c r="C49" s="9"/>
      <c r="D49" s="9"/>
      <c r="E49" s="9"/>
      <c r="F49" s="9"/>
      <c r="G49" s="9"/>
    </row>
    <row r="50" spans="2:7" ht="16.5">
      <c r="B50" s="9"/>
      <c r="C50" s="9"/>
      <c r="D50" s="9"/>
      <c r="E50" s="9"/>
      <c r="F50" s="9"/>
      <c r="G50" s="9"/>
    </row>
    <row r="51" spans="2:7" ht="16.5">
      <c r="B51" s="9"/>
      <c r="C51" s="9"/>
      <c r="D51" s="9"/>
      <c r="E51" s="9"/>
      <c r="F51" s="9"/>
      <c r="G51" s="9"/>
    </row>
    <row r="52" spans="2:7" ht="16.5">
      <c r="B52" s="9"/>
      <c r="C52" s="9"/>
      <c r="D52" s="9"/>
      <c r="E52" s="9"/>
      <c r="F52" s="9"/>
      <c r="G52" s="9"/>
    </row>
    <row r="53" spans="2:7" ht="16.5">
      <c r="B53" s="9"/>
      <c r="C53" s="9"/>
      <c r="D53" s="9"/>
      <c r="E53" s="9"/>
      <c r="F53" s="9"/>
      <c r="G53" s="9"/>
    </row>
    <row r="54" spans="2:7" ht="16.5">
      <c r="B54" s="9"/>
      <c r="C54" s="9"/>
      <c r="D54" s="9"/>
      <c r="E54" s="9"/>
      <c r="F54" s="9"/>
      <c r="G54" s="9"/>
    </row>
    <row r="55" spans="2:7" ht="16.5">
      <c r="B55" s="9"/>
      <c r="C55" s="9"/>
      <c r="D55" s="9"/>
      <c r="E55" s="9"/>
      <c r="F55" s="9"/>
      <c r="G55" s="9"/>
    </row>
    <row r="56" spans="2:7" ht="16.5">
      <c r="B56" s="9"/>
      <c r="C56" s="9"/>
      <c r="D56" s="9"/>
      <c r="E56" s="9"/>
      <c r="F56" s="9"/>
      <c r="G56" s="9"/>
    </row>
    <row r="57" spans="2:7" ht="16.5">
      <c r="B57" s="9"/>
      <c r="C57" s="9"/>
      <c r="D57" s="9"/>
      <c r="E57" s="9"/>
      <c r="F57" s="9"/>
      <c r="G57" s="9"/>
    </row>
    <row r="58" spans="2:7" ht="16.5">
      <c r="B58" s="9"/>
      <c r="C58" s="9"/>
      <c r="D58" s="9"/>
      <c r="E58" s="9"/>
      <c r="F58" s="9"/>
      <c r="G58" s="9"/>
    </row>
    <row r="59" spans="2:7" ht="16.5">
      <c r="B59" s="9"/>
      <c r="C59" s="9"/>
      <c r="D59" s="9"/>
      <c r="E59" s="9"/>
      <c r="F59" s="9"/>
      <c r="G59" s="9"/>
    </row>
    <row r="60" spans="2:7" ht="16.5">
      <c r="B60" s="9"/>
      <c r="C60" s="9"/>
      <c r="D60" s="9"/>
      <c r="E60" s="9"/>
      <c r="F60" s="9"/>
      <c r="G60" s="9"/>
    </row>
    <row r="61" spans="2:7" ht="16.5">
      <c r="B61" s="9"/>
      <c r="C61" s="9"/>
      <c r="D61" s="9"/>
      <c r="E61" s="9"/>
      <c r="F61" s="9"/>
      <c r="G61" s="9"/>
    </row>
    <row r="62" spans="2:7" ht="16.5">
      <c r="B62" s="9"/>
      <c r="C62" s="9"/>
      <c r="D62" s="9"/>
      <c r="E62" s="9"/>
      <c r="F62" s="9"/>
      <c r="G62" s="9"/>
    </row>
    <row r="63" spans="2:7" ht="16.5">
      <c r="B63" s="9"/>
      <c r="C63" s="9"/>
      <c r="D63" s="9"/>
      <c r="E63" s="9"/>
      <c r="F63" s="9"/>
      <c r="G63" s="9"/>
    </row>
    <row r="64" spans="2:7" ht="16.5">
      <c r="B64" s="9"/>
      <c r="C64" s="9"/>
      <c r="D64" s="9"/>
      <c r="E64" s="9"/>
      <c r="F64" s="9"/>
      <c r="G64" s="9"/>
    </row>
    <row r="65" spans="2:7" ht="16.5">
      <c r="B65" s="9"/>
      <c r="C65" s="9"/>
      <c r="D65" s="9"/>
      <c r="E65" s="9"/>
      <c r="F65" s="9"/>
      <c r="G65" s="9"/>
    </row>
    <row r="66" spans="2:7" ht="16.5">
      <c r="B66" s="9"/>
      <c r="C66" s="9"/>
      <c r="D66" s="9"/>
      <c r="E66" s="9"/>
      <c r="F66" s="9"/>
      <c r="G66" s="9"/>
    </row>
    <row r="67" spans="2:7" ht="16.5">
      <c r="B67" s="9"/>
      <c r="C67" s="9"/>
      <c r="D67" s="9"/>
      <c r="E67" s="9"/>
      <c r="F67" s="9"/>
      <c r="G67" s="9"/>
    </row>
    <row r="68" spans="2:7" ht="16.5">
      <c r="B68" s="9"/>
      <c r="C68" s="9"/>
      <c r="D68" s="9"/>
      <c r="E68" s="9"/>
      <c r="F68" s="9"/>
      <c r="G68" s="9"/>
    </row>
    <row r="69" spans="2:7" ht="16.5">
      <c r="B69" s="9"/>
      <c r="C69" s="9"/>
      <c r="D69" s="9"/>
      <c r="E69" s="9"/>
      <c r="F69" s="9"/>
      <c r="G69" s="9"/>
    </row>
    <row r="70" spans="2:7" ht="16.5">
      <c r="B70" s="9"/>
      <c r="C70" s="9"/>
      <c r="D70" s="9"/>
      <c r="E70" s="9"/>
      <c r="F70" s="9"/>
      <c r="G70" s="9"/>
    </row>
    <row r="71" spans="2:7" ht="16.5">
      <c r="B71" s="9"/>
      <c r="C71" s="9"/>
      <c r="D71" s="9"/>
      <c r="E71" s="9"/>
      <c r="F71" s="9"/>
      <c r="G71" s="9"/>
    </row>
    <row r="72" spans="2:7" ht="16.5">
      <c r="B72" s="9"/>
      <c r="C72" s="9"/>
      <c r="D72" s="9"/>
      <c r="E72" s="9"/>
      <c r="F72" s="9"/>
      <c r="G72" s="9"/>
    </row>
    <row r="73" spans="2:7" ht="16.5">
      <c r="B73" s="9"/>
      <c r="C73" s="9"/>
      <c r="D73" s="9"/>
      <c r="E73" s="9"/>
      <c r="F73" s="9"/>
      <c r="G73" s="9"/>
    </row>
    <row r="74" spans="2:7" ht="16.5">
      <c r="B74" s="9"/>
      <c r="C74" s="9"/>
      <c r="D74" s="9"/>
      <c r="E74" s="9"/>
      <c r="F74" s="9"/>
      <c r="G74" s="9"/>
    </row>
    <row r="75" spans="2:7" ht="16.5">
      <c r="B75" s="9"/>
      <c r="C75" s="9"/>
      <c r="D75" s="9"/>
      <c r="E75" s="9"/>
      <c r="F75" s="9"/>
      <c r="G75" s="9"/>
    </row>
    <row r="76" spans="2:7" ht="16.5">
      <c r="B76" s="9"/>
      <c r="C76" s="9"/>
      <c r="D76" s="9"/>
      <c r="E76" s="9"/>
      <c r="F76" s="9"/>
      <c r="G76" s="9"/>
    </row>
    <row r="77" spans="2:7" ht="16.5">
      <c r="B77" s="9"/>
      <c r="C77" s="9"/>
      <c r="D77" s="9"/>
      <c r="E77" s="9"/>
      <c r="F77" s="9"/>
      <c r="G77" s="9"/>
    </row>
    <row r="78" spans="2:7" ht="16.5">
      <c r="B78" s="9"/>
      <c r="C78" s="9"/>
      <c r="D78" s="9"/>
      <c r="E78" s="9"/>
      <c r="F78" s="9"/>
      <c r="G78" s="9"/>
    </row>
    <row r="79" spans="2:7" ht="16.5">
      <c r="B79" s="9"/>
      <c r="C79" s="9"/>
      <c r="D79" s="9"/>
      <c r="E79" s="9"/>
      <c r="F79" s="9"/>
      <c r="G79" s="9"/>
    </row>
    <row r="80" spans="2:7" ht="16.5">
      <c r="B80" s="9"/>
      <c r="C80" s="9"/>
      <c r="D80" s="9"/>
      <c r="E80" s="9"/>
      <c r="F80" s="9"/>
      <c r="G80" s="9"/>
    </row>
    <row r="81" spans="2:7" ht="16.5">
      <c r="B81" s="9"/>
      <c r="C81" s="9"/>
      <c r="D81" s="9"/>
      <c r="E81" s="9"/>
      <c r="F81" s="9"/>
      <c r="G81" s="9"/>
    </row>
    <row r="82" spans="2:7" ht="16.5">
      <c r="B82" s="9"/>
      <c r="C82" s="9"/>
      <c r="D82" s="9"/>
      <c r="E82" s="9"/>
      <c r="F82" s="9"/>
      <c r="G82" s="9"/>
    </row>
    <row r="83" spans="2:7" ht="16.5">
      <c r="B83" s="9"/>
      <c r="C83" s="9"/>
      <c r="D83" s="9"/>
      <c r="E83" s="9"/>
      <c r="F83" s="9"/>
      <c r="G83" s="9"/>
    </row>
    <row r="84" spans="2:7" ht="16.5">
      <c r="B84" s="9"/>
      <c r="C84" s="9"/>
      <c r="D84" s="9"/>
      <c r="E84" s="9"/>
      <c r="F84" s="9"/>
      <c r="G84" s="9"/>
    </row>
    <row r="85" spans="2:7" ht="16.5">
      <c r="B85" s="9"/>
      <c r="C85" s="9"/>
      <c r="D85" s="9"/>
      <c r="E85" s="9"/>
      <c r="F85" s="9"/>
      <c r="G85" s="9"/>
    </row>
    <row r="86" spans="2:7" ht="16.5">
      <c r="B86" s="9"/>
      <c r="C86" s="9"/>
      <c r="D86" s="9"/>
      <c r="E86" s="9"/>
      <c r="F86" s="9"/>
      <c r="G86" s="9"/>
    </row>
    <row r="87" spans="2:7" ht="16.5">
      <c r="B87" s="9"/>
      <c r="C87" s="9"/>
      <c r="D87" s="9"/>
      <c r="E87" s="9"/>
      <c r="F87" s="9"/>
      <c r="G87" s="9"/>
    </row>
    <row r="88" spans="2:7" ht="16.5">
      <c r="B88" s="9"/>
      <c r="C88" s="9"/>
      <c r="D88" s="9"/>
      <c r="E88" s="9"/>
      <c r="F88" s="9"/>
      <c r="G88" s="9"/>
    </row>
    <row r="89" spans="2:7" ht="16.5">
      <c r="B89" s="9"/>
      <c r="C89" s="9"/>
      <c r="D89" s="9"/>
      <c r="E89" s="9"/>
      <c r="F89" s="9"/>
      <c r="G89" s="9"/>
    </row>
    <row r="90" spans="2:7" ht="16.5">
      <c r="B90" s="9"/>
      <c r="C90" s="9"/>
      <c r="D90" s="9"/>
      <c r="E90" s="9"/>
      <c r="F90" s="9"/>
      <c r="G90" s="9"/>
    </row>
    <row r="91" spans="2:7" ht="16.5">
      <c r="B91" s="9"/>
      <c r="C91" s="9"/>
      <c r="D91" s="9"/>
      <c r="E91" s="9"/>
      <c r="F91" s="9"/>
      <c r="G91" s="9"/>
    </row>
    <row r="92" spans="2:7" ht="16.5">
      <c r="B92" s="9"/>
      <c r="C92" s="9"/>
      <c r="D92" s="9"/>
      <c r="E92" s="9"/>
      <c r="F92" s="9"/>
      <c r="G92" s="9"/>
    </row>
    <row r="93" spans="2:7" ht="16.5">
      <c r="B93" s="9"/>
      <c r="C93" s="9"/>
      <c r="D93" s="9"/>
      <c r="E93" s="9"/>
      <c r="F93" s="9"/>
      <c r="G93" s="9"/>
    </row>
    <row r="94" spans="2:7" ht="16.5">
      <c r="B94" s="9"/>
      <c r="C94" s="9"/>
      <c r="D94" s="9"/>
      <c r="E94" s="9"/>
      <c r="F94" s="9"/>
      <c r="G94" s="9"/>
    </row>
    <row r="95" spans="2:7" ht="16.5">
      <c r="B95" s="9"/>
      <c r="C95" s="9"/>
      <c r="D95" s="9"/>
      <c r="E95" s="9"/>
      <c r="F95" s="9"/>
      <c r="G95" s="9"/>
    </row>
    <row r="96" spans="2:7" ht="16.5">
      <c r="B96" s="9"/>
      <c r="C96" s="9"/>
      <c r="D96" s="9"/>
      <c r="E96" s="9"/>
      <c r="F96" s="9"/>
      <c r="G96" s="9"/>
    </row>
    <row r="97" spans="2:7" ht="16.5">
      <c r="B97" s="9"/>
      <c r="C97" s="9"/>
      <c r="D97" s="9"/>
      <c r="E97" s="9"/>
      <c r="F97" s="9"/>
      <c r="G97" s="9"/>
    </row>
  </sheetData>
  <sheetProtection password="835C" sheet="1" objects="1" scenarios="1" selectLockedCells="1"/>
  <dataValidations count="1">
    <dataValidation type="date" allowBlank="1" showInputMessage="1" showErrorMessage="1" promptTitle="datum narození" prompt="Zde napiš datum narození ve tvaru d.m.rrrr" errorTitle="špatně zadané datum" error="oprav zápis data narození" sqref="B1">
      <formula1>1</formula1>
      <formula2>109939</formula2>
    </dataValidation>
  </dataValidation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Výpočet kondiciogramu podle data</dc:title>
  <dc:subject/>
  <dc:creator>Marie Franců</dc:creator>
  <cp:keywords/>
  <dc:description/>
  <cp:lastModifiedBy>majka</cp:lastModifiedBy>
  <cp:lastPrinted>2009-01-25T22:03:02Z</cp:lastPrinted>
  <dcterms:created xsi:type="dcterms:W3CDTF">1999-05-25T09:27:08Z</dcterms:created>
  <dcterms:modified xsi:type="dcterms:W3CDTF">2009-01-25T22:03:45Z</dcterms:modified>
  <cp:category/>
  <cp:version/>
  <cp:contentType/>
  <cp:contentStatus/>
</cp:coreProperties>
</file>